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malsiyabi\Desktop\intercity eid alfiter 2024\R203\"/>
    </mc:Choice>
  </mc:AlternateContent>
  <xr:revisionPtr revIDLastSave="0" documentId="8_{474BA6A6-2040-4E13-BBF2-449631F2D857}" xr6:coauthVersionLast="36" xr6:coauthVersionMax="36" xr10:uidLastSave="{00000000-0000-0000-0000-000000000000}"/>
  <bookViews>
    <workbookView xWindow="0" yWindow="0" windowWidth="19200" windowHeight="6030" xr2:uid="{00000000-000D-0000-FFFF-FFFF00000000}"/>
  </bookViews>
  <sheets>
    <sheet name="Route 203" sheetId="5" r:id="rId1"/>
  </sheets>
  <definedNames>
    <definedName name="_xlnm.Print_Area" localSheetId="0">'Route 203'!$A$1:$E$112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5" l="1"/>
  <c r="O69" i="5" s="1"/>
  <c r="O70" i="5" s="1"/>
  <c r="O71" i="5" s="1"/>
  <c r="O72" i="5" s="1"/>
  <c r="O73" i="5" s="1"/>
  <c r="O74" i="5" s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N68" i="5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O11" i="5" l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N11" i="5"/>
  <c r="S11" i="5" l="1"/>
  <c r="R11" i="5"/>
  <c r="N12" i="5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Q11" i="5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H11" i="5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Q35" i="5"/>
  <c r="H75" i="5" l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Mahra Mahmood Al Shahwarzi</author>
  </authors>
  <commentList>
    <comment ref="P78" authorId="0" shapeId="0" xr:uid="{D23A6697-DFF9-44F4-A41D-0C12B827AF74}">
      <text>
        <r>
          <rPr>
            <b/>
            <sz val="9"/>
            <color indexed="81"/>
            <rFont val="Tahoma"/>
            <family val="2"/>
          </rPr>
          <t>Mahra Mahmood Al Shahwarzi:</t>
        </r>
        <r>
          <rPr>
            <sz val="9"/>
            <color indexed="81"/>
            <rFont val="Tahoma"/>
            <family val="2"/>
          </rPr>
          <t xml:space="preserve">
according to google maps its 11 mins.. I made it 14
</t>
        </r>
      </text>
    </comment>
  </commentList>
</comments>
</file>

<file path=xl/sharedStrings.xml><?xml version="1.0" encoding="utf-8"?>
<sst xmlns="http://schemas.openxmlformats.org/spreadsheetml/2006/main" count="224" uniqueCount="194">
  <si>
    <t>Al Azaiba - Bridge_2</t>
  </si>
  <si>
    <t>Muscat Int. Airport</t>
  </si>
  <si>
    <t>Al Nassim garden_1</t>
  </si>
  <si>
    <t>Al Rumais_3</t>
  </si>
  <si>
    <t>Barka - Al Somhan</t>
  </si>
  <si>
    <t>Barka - bridge after signals_1</t>
  </si>
  <si>
    <t>Barka - Al Namaan</t>
  </si>
  <si>
    <t>Al Sawadi_1</t>
  </si>
  <si>
    <t>Al Musanah - after Rbt_1</t>
  </si>
  <si>
    <t>Al Musanah - Al Muldah Rbt_1</t>
  </si>
  <si>
    <t>Al Tharmad-before Rbt</t>
  </si>
  <si>
    <t>Al Suwaiq - Wadi Al Hamili</t>
  </si>
  <si>
    <t>Al Suwaiq - Al Subaykhi</t>
  </si>
  <si>
    <t>Al Suwaiq - Al Khdhra_1</t>
  </si>
  <si>
    <t>Al Suwaiq - Al Bidayah_1</t>
  </si>
  <si>
    <t>Saham - after hafeet Rbt_1</t>
  </si>
  <si>
    <t>Deil Al Abdulsalam 2</t>
  </si>
  <si>
    <t>Saham - Al Sarah 2</t>
  </si>
  <si>
    <t>Saham - after saham Rbt</t>
  </si>
  <si>
    <t>Saham - sur al shiyadi</t>
  </si>
  <si>
    <t>Sohar University 2</t>
  </si>
  <si>
    <t>Liwa - ghadfan_1</t>
  </si>
  <si>
    <t>Liwa - aqdat al Mawana</t>
  </si>
  <si>
    <t>Liwa - after Rbt_1</t>
  </si>
  <si>
    <t>Shinas - health center_2</t>
  </si>
  <si>
    <t>Shinas Ferry Wharf</t>
  </si>
  <si>
    <t>Shinas 1</t>
  </si>
  <si>
    <t>Shinas 2</t>
  </si>
  <si>
    <t>Shinas - RBT_2</t>
  </si>
  <si>
    <t>Shinas - health center_1</t>
  </si>
  <si>
    <t>Shinas -  al Rmailah</t>
  </si>
  <si>
    <t>Liwa - after Rbt_2</t>
  </si>
  <si>
    <t>Liwa - ghadfan_2</t>
  </si>
  <si>
    <t>Sohar University 1</t>
  </si>
  <si>
    <t>Saham - Al Sarah 1</t>
  </si>
  <si>
    <t>Deil Al Abdulsalam 1</t>
  </si>
  <si>
    <t>Saham - Muqasah</t>
  </si>
  <si>
    <t>Saham - after hafeet Rbt_2</t>
  </si>
  <si>
    <t>Al Suwaiq - Al Bidayah_2</t>
  </si>
  <si>
    <t>Al Suwaiq - Al Khdhra_2</t>
  </si>
  <si>
    <t>Al Suwaiq - Sur Al Hilal 1</t>
  </si>
  <si>
    <t>Al Tharmad after RBT</t>
  </si>
  <si>
    <t>Al Musanah - Al Muldah Rbt_2</t>
  </si>
  <si>
    <t>Al Musanah - after Rbt_2</t>
  </si>
  <si>
    <t>Al Sawadi_2</t>
  </si>
  <si>
    <t>Al Rumais 1</t>
  </si>
  <si>
    <t>Al Nassim garden_2</t>
  </si>
  <si>
    <t>Oman LNG_1</t>
  </si>
  <si>
    <t>Barka - Al Aqdah</t>
  </si>
  <si>
    <t>Khaburah Roundabout_2</t>
  </si>
  <si>
    <t>Khaburah Roundabout_1</t>
  </si>
  <si>
    <t>Mabelah North_2</t>
  </si>
  <si>
    <t>Falaj al Qabail 4_2</t>
  </si>
  <si>
    <t>Falaj al Qabail 4_1</t>
  </si>
  <si>
    <t>Barka Bridge_1</t>
  </si>
  <si>
    <t>Al Rumais 2</t>
  </si>
  <si>
    <t>Al Mabelah - Footbridge</t>
  </si>
  <si>
    <t>Azaiba Bus Station</t>
  </si>
  <si>
    <t>Muscat Int'l Airport - Old Terminal-2</t>
  </si>
  <si>
    <t>Burj Sahwa Bus Station</t>
  </si>
  <si>
    <t>Al Khoudh Bridge_1</t>
  </si>
  <si>
    <t>barka-Sallaha -2</t>
  </si>
  <si>
    <t>Suhar Bridge - After signals</t>
  </si>
  <si>
    <t>barka-Sallaha -1</t>
  </si>
  <si>
    <t>Al Khoudh Bridge_2</t>
  </si>
  <si>
    <t>Muscat Int'l Airport - Old Terminal-1</t>
  </si>
  <si>
    <t>Burj Sahwa Bus Station - Arrival</t>
  </si>
  <si>
    <t>Burj Sahwa Bus Station - Departure</t>
  </si>
  <si>
    <t>محطة حافلات  العذيبة</t>
  </si>
  <si>
    <t>جسر العذيبة - 2</t>
  </si>
  <si>
    <t>مطار مسقط الدولي</t>
  </si>
  <si>
    <t>مطار مسقط الدولي - المبنى القديم-2</t>
  </si>
  <si>
    <t>محطة برج الصحوة - الوصول</t>
  </si>
  <si>
    <t>محطة برج الصحوة - المغادرة</t>
  </si>
  <si>
    <t>جسر الخوض_1</t>
  </si>
  <si>
    <t>المعبيلة الشمالية_2</t>
  </si>
  <si>
    <t>حديقة النسيم_1</t>
  </si>
  <si>
    <t>الرميس3</t>
  </si>
  <si>
    <t>بركاء - الصومحان</t>
  </si>
  <si>
    <t>بركاء-الجسر قبل الإشارات_1</t>
  </si>
  <si>
    <t xml:space="preserve">بركاء - النعمان </t>
  </si>
  <si>
    <t>السوادي_1</t>
  </si>
  <si>
    <t>المصنعة - بعد الدوار_1</t>
  </si>
  <si>
    <t>المصنعة - دوار الملدة_1</t>
  </si>
  <si>
    <t>الثرمد - قبل الدوار</t>
  </si>
  <si>
    <t>السويق - وادي الحيملي</t>
  </si>
  <si>
    <t>السويق_الصبيخي</t>
  </si>
  <si>
    <t>السويق- الخضراء_1</t>
  </si>
  <si>
    <t>السويق - البداية_1</t>
  </si>
  <si>
    <t>دوار الخابورة_2</t>
  </si>
  <si>
    <t>صحم- بعد دوار حفيت_1</t>
  </si>
  <si>
    <t>ديل آل عبد السلام  2</t>
  </si>
  <si>
    <t>صحم - السرة 2</t>
  </si>
  <si>
    <t>صحم- بعد دوار صحم</t>
  </si>
  <si>
    <t>صحم- سور الشيادي</t>
  </si>
  <si>
    <t>صحار- جامعة صحار</t>
  </si>
  <si>
    <t>جسر صحار  - بعد الاشارات</t>
  </si>
  <si>
    <t>فلج القبائل 4_2</t>
  </si>
  <si>
    <t>لوى-غضفان 1</t>
  </si>
  <si>
    <t>لوى - عقدة الموانع</t>
  </si>
  <si>
    <t>بعد دوار لوى _1</t>
  </si>
  <si>
    <t>مركز صحي شناص_2</t>
  </si>
  <si>
    <t>شناص  1</t>
  </si>
  <si>
    <t>شناص  2</t>
  </si>
  <si>
    <t>دوار شناص _2</t>
  </si>
  <si>
    <t>مركز صحي شناص_1</t>
  </si>
  <si>
    <t>شناص - الرميلة</t>
  </si>
  <si>
    <t>بعد دوار لوى _2</t>
  </si>
  <si>
    <t>لوى-غضفان 2</t>
  </si>
  <si>
    <t>فلج القبائل 4-1</t>
  </si>
  <si>
    <t>صحار- جامعة صحار_1</t>
  </si>
  <si>
    <t>صحم - السرة 1</t>
  </si>
  <si>
    <t>ديل آل عبد السلام  1</t>
  </si>
  <si>
    <t>صحم- المقاعسة</t>
  </si>
  <si>
    <t>صحم- بعد دوار حفيت_2</t>
  </si>
  <si>
    <t>دوار الخابورة_1</t>
  </si>
  <si>
    <t>السويق - البداية_2</t>
  </si>
  <si>
    <t>السويق- الخضراء_2</t>
  </si>
  <si>
    <t>السويق - سور الهلال  1</t>
  </si>
  <si>
    <t>الثرمد - بعد الدوار</t>
  </si>
  <si>
    <t>المصنعة - دوار الملدة_2</t>
  </si>
  <si>
    <t>المصنعة - بعد الدوار_2</t>
  </si>
  <si>
    <t>السوادي_2</t>
  </si>
  <si>
    <t>بركاء- العقدة</t>
  </si>
  <si>
    <t>جسر بركاء</t>
  </si>
  <si>
    <t>الرميس 2</t>
  </si>
  <si>
    <t>الرميس</t>
  </si>
  <si>
    <t>حديقة النسيم_2</t>
  </si>
  <si>
    <t>المعبيلة- جسر المشاة</t>
  </si>
  <si>
    <t>جسر الخوض_2</t>
  </si>
  <si>
    <t>محطة حافلات برج الصحوة</t>
  </si>
  <si>
    <t>مطار مسقط الدولي - المبنى القديم-1</t>
  </si>
  <si>
    <t>الشركة العمانية للغاز المسال _1</t>
  </si>
  <si>
    <t>Stop ID</t>
  </si>
  <si>
    <t>Mwasalat office Suhar - Arrival</t>
  </si>
  <si>
    <t>مكتب مواصلات صحار - الوصول</t>
  </si>
  <si>
    <t>Mwasalat office Suhar - Departure</t>
  </si>
  <si>
    <t>مكتب مواصلات صحار- المغادرة</t>
  </si>
  <si>
    <t>مرسى العبارات شناص</t>
  </si>
  <si>
    <t>Al Mabelah - Arrival</t>
  </si>
  <si>
    <t>محطة حافلات المعبيلة - الوصول</t>
  </si>
  <si>
    <t>Al Mabelah - Departure</t>
  </si>
  <si>
    <t>محطة حافلات المعبيلة - المغادرة</t>
  </si>
  <si>
    <t>Falaj Al Qabail – Oman Oil Station</t>
  </si>
  <si>
    <t>فلج القبائل – محطة نفط عمان</t>
  </si>
  <si>
    <t>Al Jubail Bus station</t>
  </si>
  <si>
    <t>محطة حافلات الجبيل</t>
  </si>
  <si>
    <t>SH01</t>
  </si>
  <si>
    <t>SH02</t>
  </si>
  <si>
    <t xml:space="preserve">Daily </t>
  </si>
  <si>
    <t xml:space="preserve">يوميا </t>
  </si>
  <si>
    <t>مسار 203</t>
  </si>
  <si>
    <t>Route 203</t>
  </si>
  <si>
    <t>مسقط - الشارقة</t>
  </si>
  <si>
    <t>SH03</t>
  </si>
  <si>
    <t>SH04</t>
  </si>
  <si>
    <t>الشارقة - مسقط</t>
  </si>
  <si>
    <t>Muscat - Sharjah</t>
  </si>
  <si>
    <t>Sharjah- Muscat</t>
  </si>
  <si>
    <t>بركاء السالحة -1</t>
  </si>
  <si>
    <t>بركاء السلاحة -2</t>
  </si>
  <si>
    <t>Shinas Al Bulaydah 1</t>
  </si>
  <si>
    <t>شناص البليدة 1</t>
  </si>
  <si>
    <t>khatmat Milaha Boarder- Arrival (Oman)</t>
  </si>
  <si>
    <t>khatmat Milaha Boarder- Departure (Oman)</t>
  </si>
  <si>
    <t>khatmat Milaha Boarder- Arrival (UAE)</t>
  </si>
  <si>
    <t>khatmat Milaha Boarder- Departure (UAE)</t>
  </si>
  <si>
    <t>منفذ خطمة ملاحة - الوصول (عٌمان)</t>
  </si>
  <si>
    <t>منفذ خطمة ملاحة - المغادرة (عٌمان)</t>
  </si>
  <si>
    <t>منفذ خطمة ملاحة - الوصول (الامارات)</t>
  </si>
  <si>
    <t>منفذ خطمة ملاحة - المغادرة (الامارات)</t>
  </si>
  <si>
    <t>Kalba Bus Stop</t>
  </si>
  <si>
    <t>موقف حافلات كلباء</t>
  </si>
  <si>
    <t>Kalba Corniche Park 1</t>
  </si>
  <si>
    <t>منتزه كورنيش كلباء 1</t>
  </si>
  <si>
    <t>Kalba Corniche Park 2</t>
  </si>
  <si>
    <t>منتزه كورنيش كلباء 2</t>
  </si>
  <si>
    <t>Kalba Corniche Park 3</t>
  </si>
  <si>
    <t>منتزه كورنيش كلباء 3</t>
  </si>
  <si>
    <t>Fujairah, Choithrams Supermarket 2</t>
  </si>
  <si>
    <t>الفجيرة , سوبر ماركت شويترام 2</t>
  </si>
  <si>
    <t>Fujairah, Etisalat 2</t>
  </si>
  <si>
    <t>الفجيرة - اتصالات 2</t>
  </si>
  <si>
    <t>Sharjah International Airport</t>
  </si>
  <si>
    <t>مطار الشارقة الدولي</t>
  </si>
  <si>
    <t>Shinas Al Bulaydah 2</t>
  </si>
  <si>
    <t>شناص البليدة 2</t>
  </si>
  <si>
    <t>-</t>
  </si>
  <si>
    <t>Al Aqur Roundabout 1</t>
  </si>
  <si>
    <t>دوار العقر 1</t>
  </si>
  <si>
    <t>Al Aqur Roundabout 2</t>
  </si>
  <si>
    <t>دوار العقر 2</t>
  </si>
  <si>
    <t>Sharjah Industrial Area 6</t>
  </si>
  <si>
    <t>منطقة صناعية الشارقة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</si>
</sst>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72AB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readingOrder="2"/>
    </xf>
    <xf numFmtId="164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20" fontId="0" fillId="0" borderId="0" xfId="0" applyNumberForma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 readingOrder="2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1F23"/>
      <color rgb="FF72AB43"/>
      <color rgb="FFF27CB1"/>
      <color rgb="FF3A6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1427844</xdr:colOff>
      <xdr:row>0</xdr:row>
      <xdr:rowOff>0</xdr:rowOff>
    </xdr:from>
    <xdr:to>
      <xdr:col>3</xdr:col>
      <xdr:colOff>2586383</xdr:colOff>
      <xdr:row>4</xdr:row>
      <xdr:rowOff>161924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8038194" y="0"/>
          <a:ext cx="1158539" cy="92392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BFA0A7EE-47EA-4B8F-AE39-19E132C33762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9" name="Oval 4">
          <a:extLst>
            <a:ext uri="{FF2B5EF4-FFF2-40B4-BE49-F238E27FC236}">
              <a16:creationId xmlns:a16="http://schemas.microsoft.com/office/drawing/2014/main" id="{1F7096CB-A0C8-40E1-96A7-B33F34A587A6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10" name="Oval 7">
          <a:extLst>
            <a:ext uri="{FF2B5EF4-FFF2-40B4-BE49-F238E27FC236}">
              <a16:creationId xmlns:a16="http://schemas.microsoft.com/office/drawing/2014/main" id="{FEB10F92-F0CB-4F21-9321-0A2F0C974E87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6336C772-55BA-473A-A392-D6C6C8FC3C59}"/>
            </a:ext>
          </a:extLst>
        </xdr:cNvPr>
        <xdr:cNvSpPr>
          <a:spLocks noChangeArrowheads="1"/>
        </xdr:cNvSpPr>
      </xdr:nvSpPr>
      <xdr:spPr bwMode="auto">
        <a:xfrm>
          <a:off x="7210425" y="1685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6:S113"/>
  <sheetViews>
    <sheetView tabSelected="1" view="pageBreakPreview" topLeftCell="A54" zoomScaleNormal="100" zoomScaleSheetLayoutView="100" workbookViewId="0">
      <selection activeCell="D64" sqref="A10:D64"/>
    </sheetView>
  </sheetViews>
  <sheetFormatPr defaultRowHeight="14.5" x14ac:dyDescent="0.35"/>
  <cols>
    <col min="1" max="1" width="40.7265625" customWidth="1"/>
    <col min="2" max="2" width="26.7265625" customWidth="1"/>
    <col min="3" max="3" width="34.7265625" customWidth="1"/>
    <col min="4" max="4" width="39.1796875" customWidth="1"/>
    <col min="5" max="5" width="15.81640625" hidden="1" customWidth="1"/>
    <col min="6" max="6" width="5.81640625" hidden="1" customWidth="1"/>
    <col min="7" max="7" width="9.7265625" hidden="1" customWidth="1"/>
    <col min="8" max="8" width="9.81640625" hidden="1" customWidth="1"/>
    <col min="9" max="10" width="8.7265625" hidden="1" customWidth="1"/>
    <col min="11" max="11" width="9.1796875" hidden="1" customWidth="1"/>
    <col min="12" max="12" width="8" style="15" hidden="1" customWidth="1"/>
    <col min="13" max="15" width="9.1796875" style="15" hidden="1" customWidth="1"/>
    <col min="16" max="19" width="9.1796875" hidden="1" customWidth="1"/>
    <col min="20" max="20" width="9.1796875" customWidth="1"/>
  </cols>
  <sheetData>
    <row r="6" spans="1:19" ht="21" x14ac:dyDescent="0.35">
      <c r="A6" s="30" t="s">
        <v>151</v>
      </c>
      <c r="B6" s="31"/>
      <c r="C6" s="32" t="s">
        <v>150</v>
      </c>
      <c r="D6" s="33"/>
      <c r="E6" s="23" t="s">
        <v>133</v>
      </c>
    </row>
    <row r="7" spans="1:19" ht="21" x14ac:dyDescent="0.35">
      <c r="A7" s="30" t="s">
        <v>152</v>
      </c>
      <c r="B7" s="31"/>
      <c r="C7" s="34" t="s">
        <v>149</v>
      </c>
      <c r="D7" s="35"/>
      <c r="E7" s="24"/>
    </row>
    <row r="8" spans="1:19" ht="15.75" customHeight="1" x14ac:dyDescent="0.35">
      <c r="A8" s="28" t="s">
        <v>153</v>
      </c>
      <c r="B8" s="29"/>
      <c r="C8" s="36" t="s">
        <v>147</v>
      </c>
      <c r="D8" s="36" t="s">
        <v>154</v>
      </c>
      <c r="E8" s="24"/>
    </row>
    <row r="9" spans="1:19" ht="16.5" customHeight="1" x14ac:dyDescent="0.35">
      <c r="A9" s="28" t="s">
        <v>157</v>
      </c>
      <c r="B9" s="29"/>
      <c r="C9" s="37"/>
      <c r="D9" s="37"/>
      <c r="E9" s="25"/>
      <c r="N9" s="16" t="s">
        <v>147</v>
      </c>
      <c r="O9" s="16" t="s">
        <v>148</v>
      </c>
    </row>
    <row r="10" spans="1:19" ht="15.75" customHeight="1" x14ac:dyDescent="0.35">
      <c r="A10" s="9" t="s">
        <v>57</v>
      </c>
      <c r="B10" s="10" t="s">
        <v>68</v>
      </c>
      <c r="C10" s="5">
        <v>0.27083333333333331</v>
      </c>
      <c r="D10" s="5">
        <v>0.66666666666666663</v>
      </c>
      <c r="E10" s="12">
        <v>130902</v>
      </c>
      <c r="F10" s="11"/>
      <c r="H10" s="5">
        <v>0.25</v>
      </c>
      <c r="I10" s="5">
        <v>0.53125</v>
      </c>
      <c r="N10" s="17">
        <v>0.27083333333333331</v>
      </c>
      <c r="O10" s="17">
        <v>0.66666666666666663</v>
      </c>
    </row>
    <row r="11" spans="1:19" ht="15.75" customHeight="1" x14ac:dyDescent="0.35">
      <c r="A11" s="1" t="s">
        <v>0</v>
      </c>
      <c r="B11" s="4" t="s">
        <v>69</v>
      </c>
      <c r="C11" s="5">
        <v>0.2722222222222222</v>
      </c>
      <c r="D11" s="5">
        <v>0.66805555555555551</v>
      </c>
      <c r="E11" s="12">
        <v>12202</v>
      </c>
      <c r="F11" s="11">
        <v>1.388888888888884E-3</v>
      </c>
      <c r="H11" s="5">
        <f>H10+K11</f>
        <v>0.25138888888888888</v>
      </c>
      <c r="I11" s="5">
        <f>I10+K11</f>
        <v>0.53263888888888888</v>
      </c>
      <c r="K11" s="11">
        <v>1.388888888888884E-3</v>
      </c>
      <c r="L11" s="18">
        <v>1.388888888888884E-3</v>
      </c>
      <c r="N11" s="18">
        <f>L11+N10</f>
        <v>0.2722222222222222</v>
      </c>
      <c r="O11" s="17">
        <f>O10+L11</f>
        <v>0.66805555555555551</v>
      </c>
      <c r="P11" s="18">
        <v>0.2722222222222222</v>
      </c>
      <c r="Q11" s="17">
        <f t="shared" ref="Q11" si="0">Q10+N11</f>
        <v>0.2722222222222222</v>
      </c>
      <c r="R11" s="18">
        <f t="shared" ref="R11" si="1">P11+R10</f>
        <v>0.2722222222222222</v>
      </c>
      <c r="S11" s="17">
        <f t="shared" ref="S11" si="2">S10+P11</f>
        <v>0.2722222222222222</v>
      </c>
    </row>
    <row r="12" spans="1:19" ht="15.75" customHeight="1" x14ac:dyDescent="0.35">
      <c r="A12" s="1" t="s">
        <v>1</v>
      </c>
      <c r="B12" s="4" t="s">
        <v>70</v>
      </c>
      <c r="C12" s="5">
        <v>0.27777777777777773</v>
      </c>
      <c r="D12" s="5">
        <v>0.67361111111111105</v>
      </c>
      <c r="E12" s="12">
        <v>19999</v>
      </c>
      <c r="F12" s="11">
        <v>5.5555555555555358E-3</v>
      </c>
      <c r="H12" s="5">
        <f t="shared" ref="H12:H48" si="3">H11+K12</f>
        <v>0.25694444444444442</v>
      </c>
      <c r="I12" s="5">
        <f t="shared" ref="I12:I48" si="4">I11+K12</f>
        <v>0.53819444444444442</v>
      </c>
      <c r="K12" s="11">
        <v>5.5555555555555358E-3</v>
      </c>
      <c r="L12" s="18">
        <v>5.5555555555555358E-3</v>
      </c>
      <c r="N12" s="18">
        <f t="shared" ref="N12:N49" si="5">L12+N11</f>
        <v>0.27777777777777773</v>
      </c>
      <c r="O12" s="17">
        <f t="shared" ref="O12:O49" si="6">O11+L12</f>
        <v>0.67361111111111105</v>
      </c>
    </row>
    <row r="13" spans="1:19" ht="15.75" customHeight="1" x14ac:dyDescent="0.35">
      <c r="A13" s="1" t="s">
        <v>58</v>
      </c>
      <c r="B13" s="4" t="s">
        <v>71</v>
      </c>
      <c r="C13" s="5">
        <v>0.28819444444444442</v>
      </c>
      <c r="D13" s="5">
        <v>0.68402777777777768</v>
      </c>
      <c r="E13" s="12">
        <v>12302</v>
      </c>
      <c r="F13" s="11">
        <v>6.9444444444445308E-3</v>
      </c>
      <c r="H13" s="5">
        <f t="shared" si="3"/>
        <v>0.26388888888888895</v>
      </c>
      <c r="I13" s="5">
        <f t="shared" si="4"/>
        <v>0.54513888888888895</v>
      </c>
      <c r="K13" s="11">
        <v>6.9444444444445308E-3</v>
      </c>
      <c r="L13" s="18">
        <v>1.0416666666666666E-2</v>
      </c>
      <c r="N13" s="18">
        <f t="shared" si="5"/>
        <v>0.28819444444444442</v>
      </c>
      <c r="O13" s="17">
        <f t="shared" si="6"/>
        <v>0.68402777777777768</v>
      </c>
    </row>
    <row r="14" spans="1:19" ht="15.75" customHeight="1" x14ac:dyDescent="0.35">
      <c r="A14" s="9" t="s">
        <v>66</v>
      </c>
      <c r="B14" s="10" t="s">
        <v>72</v>
      </c>
      <c r="C14" s="5">
        <v>0.29513888888888884</v>
      </c>
      <c r="D14" s="5">
        <v>0.6909722222222221</v>
      </c>
      <c r="E14" s="12">
        <v>3102059</v>
      </c>
      <c r="F14" s="11">
        <v>6.9444444444444198E-3</v>
      </c>
      <c r="H14" s="5">
        <f t="shared" si="3"/>
        <v>0.27083333333333337</v>
      </c>
      <c r="I14" s="5">
        <f t="shared" si="4"/>
        <v>0.55208333333333337</v>
      </c>
      <c r="K14" s="11">
        <v>6.9444444444444198E-3</v>
      </c>
      <c r="L14" s="18">
        <v>6.9444444444444198E-3</v>
      </c>
      <c r="N14" s="18">
        <f t="shared" si="5"/>
        <v>0.29513888888888884</v>
      </c>
      <c r="O14" s="17">
        <f t="shared" si="6"/>
        <v>0.6909722222222221</v>
      </c>
    </row>
    <row r="15" spans="1:19" ht="15.75" customHeight="1" x14ac:dyDescent="0.35">
      <c r="A15" s="9" t="s">
        <v>67</v>
      </c>
      <c r="B15" s="10" t="s">
        <v>73</v>
      </c>
      <c r="C15" s="5">
        <v>0.30555555555555547</v>
      </c>
      <c r="D15" s="5">
        <v>0.70138888888888873</v>
      </c>
      <c r="E15" s="12">
        <v>3102059</v>
      </c>
      <c r="F15" s="11">
        <v>1.041666666666663E-2</v>
      </c>
      <c r="H15" s="5">
        <f t="shared" si="3"/>
        <v>0.28125</v>
      </c>
      <c r="I15" s="5">
        <f t="shared" si="4"/>
        <v>0.5625</v>
      </c>
      <c r="K15" s="11">
        <v>1.041666666666663E-2</v>
      </c>
      <c r="L15" s="18">
        <v>1.041666666666663E-2</v>
      </c>
      <c r="N15" s="18">
        <f t="shared" si="5"/>
        <v>0.30555555555555547</v>
      </c>
      <c r="O15" s="17">
        <f t="shared" si="6"/>
        <v>0.70138888888888873</v>
      </c>
    </row>
    <row r="16" spans="1:19" ht="15.75" customHeight="1" x14ac:dyDescent="0.35">
      <c r="A16" s="1" t="s">
        <v>60</v>
      </c>
      <c r="B16" s="4" t="s">
        <v>74</v>
      </c>
      <c r="C16" s="5">
        <v>0.31249999999999989</v>
      </c>
      <c r="D16" s="5">
        <v>0.70833333333333315</v>
      </c>
      <c r="E16" s="12">
        <v>3102349</v>
      </c>
      <c r="F16" s="11">
        <v>6.9444444444444198E-3</v>
      </c>
      <c r="H16" s="5">
        <f t="shared" si="3"/>
        <v>0.28819444444444442</v>
      </c>
      <c r="I16" s="5">
        <f t="shared" si="4"/>
        <v>0.56944444444444442</v>
      </c>
      <c r="K16" s="11">
        <v>6.9444444444444198E-3</v>
      </c>
      <c r="L16" s="18">
        <v>6.9444444444444198E-3</v>
      </c>
      <c r="N16" s="18">
        <f t="shared" si="5"/>
        <v>0.31249999999999989</v>
      </c>
      <c r="O16" s="17">
        <f t="shared" si="6"/>
        <v>0.70833333333333315</v>
      </c>
    </row>
    <row r="17" spans="1:17" ht="15.75" customHeight="1" x14ac:dyDescent="0.35">
      <c r="A17" s="9" t="s">
        <v>139</v>
      </c>
      <c r="B17" s="10" t="s">
        <v>140</v>
      </c>
      <c r="C17" s="5">
        <v>0.31944444444444442</v>
      </c>
      <c r="D17" s="5">
        <v>0.71527777777777768</v>
      </c>
      <c r="E17" s="12">
        <v>12601</v>
      </c>
      <c r="F17" s="11">
        <v>6.9444444444445308E-3</v>
      </c>
      <c r="H17" s="5">
        <f t="shared" si="3"/>
        <v>0.29513888888888895</v>
      </c>
      <c r="I17" s="5">
        <f t="shared" si="4"/>
        <v>0.57638888888888895</v>
      </c>
      <c r="K17" s="11">
        <v>6.9444444444445308E-3</v>
      </c>
      <c r="L17" s="18">
        <v>6.9444444444445308E-3</v>
      </c>
      <c r="N17" s="18">
        <f t="shared" si="5"/>
        <v>0.31944444444444442</v>
      </c>
      <c r="O17" s="17">
        <f t="shared" si="6"/>
        <v>0.71527777777777768</v>
      </c>
    </row>
    <row r="18" spans="1:17" ht="15.75" customHeight="1" x14ac:dyDescent="0.35">
      <c r="A18" s="9" t="s">
        <v>141</v>
      </c>
      <c r="B18" s="10" t="s">
        <v>142</v>
      </c>
      <c r="C18" s="5">
        <v>0.32638888888888884</v>
      </c>
      <c r="D18" s="5">
        <v>0.7222222222222221</v>
      </c>
      <c r="E18" s="12">
        <v>12601</v>
      </c>
      <c r="F18" s="11">
        <v>6.9444444444444198E-3</v>
      </c>
      <c r="H18" s="5">
        <f t="shared" si="3"/>
        <v>0.30208333333333337</v>
      </c>
      <c r="I18" s="5">
        <f t="shared" si="4"/>
        <v>0.58333333333333337</v>
      </c>
      <c r="K18" s="11">
        <v>6.9444444444444198E-3</v>
      </c>
      <c r="L18" s="18">
        <v>6.9444444444444198E-3</v>
      </c>
      <c r="N18" s="18">
        <f t="shared" si="5"/>
        <v>0.32638888888888884</v>
      </c>
      <c r="O18" s="17">
        <f t="shared" si="6"/>
        <v>0.7222222222222221</v>
      </c>
    </row>
    <row r="19" spans="1:17" ht="15.75" customHeight="1" x14ac:dyDescent="0.35">
      <c r="A19" s="1" t="s">
        <v>51</v>
      </c>
      <c r="B19" s="4" t="s">
        <v>75</v>
      </c>
      <c r="C19" s="5">
        <v>0.32708333333333328</v>
      </c>
      <c r="D19" s="5">
        <v>0.72291666666666654</v>
      </c>
      <c r="E19" s="12">
        <v>3102162</v>
      </c>
      <c r="F19" s="11">
        <v>6.9444444444444198E-4</v>
      </c>
      <c r="H19" s="5">
        <f t="shared" si="3"/>
        <v>0.30277777777777781</v>
      </c>
      <c r="I19" s="5">
        <f t="shared" si="4"/>
        <v>0.58402777777777781</v>
      </c>
      <c r="K19" s="11">
        <v>6.9444444444444198E-4</v>
      </c>
      <c r="L19" s="18">
        <v>6.9444444444444198E-4</v>
      </c>
      <c r="N19" s="18">
        <f t="shared" si="5"/>
        <v>0.32708333333333328</v>
      </c>
      <c r="O19" s="17">
        <f t="shared" si="6"/>
        <v>0.72291666666666654</v>
      </c>
    </row>
    <row r="20" spans="1:17" ht="15.75" customHeight="1" x14ac:dyDescent="0.35">
      <c r="A20" s="1" t="s">
        <v>2</v>
      </c>
      <c r="B20" s="4" t="s">
        <v>76</v>
      </c>
      <c r="C20" s="5">
        <v>0.32986111111111105</v>
      </c>
      <c r="D20" s="5">
        <v>0.72569444444444431</v>
      </c>
      <c r="E20" s="12">
        <v>200061</v>
      </c>
      <c r="F20" s="11">
        <v>2.7777777777777679E-3</v>
      </c>
      <c r="H20" s="5">
        <f t="shared" si="3"/>
        <v>0.30555555555555558</v>
      </c>
      <c r="I20" s="5">
        <f t="shared" si="4"/>
        <v>0.58680555555555558</v>
      </c>
      <c r="K20" s="11">
        <v>2.7777777777777679E-3</v>
      </c>
      <c r="L20" s="18">
        <v>2.7777777777777679E-3</v>
      </c>
      <c r="N20" s="18">
        <f t="shared" si="5"/>
        <v>0.32986111111111105</v>
      </c>
      <c r="O20" s="17">
        <f t="shared" si="6"/>
        <v>0.72569444444444431</v>
      </c>
    </row>
    <row r="21" spans="1:17" ht="15.75" customHeight="1" x14ac:dyDescent="0.35">
      <c r="A21" s="1" t="s">
        <v>3</v>
      </c>
      <c r="B21" s="4" t="s">
        <v>77</v>
      </c>
      <c r="C21" s="5">
        <v>0.33194444444444438</v>
      </c>
      <c r="D21" s="5">
        <v>0.72777777777777763</v>
      </c>
      <c r="E21" s="12">
        <v>3102132</v>
      </c>
      <c r="F21" s="11">
        <v>2.0833333333333259E-3</v>
      </c>
      <c r="H21" s="5">
        <f t="shared" si="3"/>
        <v>0.30763888888888891</v>
      </c>
      <c r="I21" s="5">
        <f t="shared" si="4"/>
        <v>0.58888888888888891</v>
      </c>
      <c r="K21" s="11">
        <v>2.0833333333333259E-3</v>
      </c>
      <c r="L21" s="18">
        <v>2.0833333333333259E-3</v>
      </c>
      <c r="N21" s="18">
        <f t="shared" si="5"/>
        <v>0.33194444444444438</v>
      </c>
      <c r="O21" s="17">
        <f t="shared" si="6"/>
        <v>0.72777777777777763</v>
      </c>
    </row>
    <row r="22" spans="1:17" ht="15.75" customHeight="1" x14ac:dyDescent="0.35">
      <c r="A22" s="1" t="s">
        <v>61</v>
      </c>
      <c r="B22" s="4" t="s">
        <v>160</v>
      </c>
      <c r="C22" s="5">
        <v>0.33263888888888882</v>
      </c>
      <c r="D22" s="5">
        <v>0.72847222222222208</v>
      </c>
      <c r="E22" s="12">
        <v>3102133</v>
      </c>
      <c r="F22" s="11">
        <v>6.9444444444444198E-4</v>
      </c>
      <c r="H22" s="5">
        <f t="shared" si="3"/>
        <v>0.30833333333333335</v>
      </c>
      <c r="I22" s="5">
        <f t="shared" si="4"/>
        <v>0.58958333333333335</v>
      </c>
      <c r="K22" s="11">
        <v>6.9444444444444198E-4</v>
      </c>
      <c r="L22" s="18">
        <v>6.9444444444444198E-4</v>
      </c>
      <c r="N22" s="18">
        <f t="shared" si="5"/>
        <v>0.33263888888888882</v>
      </c>
      <c r="O22" s="17">
        <f t="shared" si="6"/>
        <v>0.72847222222222208</v>
      </c>
    </row>
    <row r="23" spans="1:17" ht="15.75" customHeight="1" x14ac:dyDescent="0.35">
      <c r="A23" s="1" t="s">
        <v>4</v>
      </c>
      <c r="B23" s="4" t="s">
        <v>78</v>
      </c>
      <c r="C23" s="5">
        <v>0.33611111111111103</v>
      </c>
      <c r="D23" s="5">
        <v>0.73194444444444429</v>
      </c>
      <c r="E23" s="12">
        <v>3102111</v>
      </c>
      <c r="F23" s="11">
        <v>3.4722222222222099E-3</v>
      </c>
      <c r="H23" s="5">
        <f t="shared" si="3"/>
        <v>0.31180555555555556</v>
      </c>
      <c r="I23" s="5">
        <f t="shared" si="4"/>
        <v>0.59305555555555556</v>
      </c>
      <c r="K23" s="11">
        <v>3.4722222222222099E-3</v>
      </c>
      <c r="L23" s="18">
        <v>3.4722222222222099E-3</v>
      </c>
      <c r="N23" s="18">
        <f t="shared" si="5"/>
        <v>0.33611111111111103</v>
      </c>
      <c r="O23" s="17">
        <f t="shared" si="6"/>
        <v>0.73194444444444429</v>
      </c>
    </row>
    <row r="24" spans="1:17" ht="15.75" customHeight="1" x14ac:dyDescent="0.35">
      <c r="A24" s="1" t="s">
        <v>5</v>
      </c>
      <c r="B24" s="4" t="s">
        <v>79</v>
      </c>
      <c r="C24" s="5">
        <v>0.33680555555555547</v>
      </c>
      <c r="D24" s="5">
        <v>0.73263888888888873</v>
      </c>
      <c r="E24" s="12">
        <v>200066</v>
      </c>
      <c r="F24" s="11">
        <v>6.9444444444444198E-4</v>
      </c>
      <c r="H24" s="5">
        <f t="shared" si="3"/>
        <v>0.3125</v>
      </c>
      <c r="I24" s="5">
        <f t="shared" si="4"/>
        <v>0.59375</v>
      </c>
      <c r="K24" s="11">
        <v>6.9444444444444198E-4</v>
      </c>
      <c r="L24" s="18">
        <v>6.9444444444444198E-4</v>
      </c>
      <c r="N24" s="18">
        <f t="shared" si="5"/>
        <v>0.33680555555555547</v>
      </c>
      <c r="O24" s="17">
        <f t="shared" si="6"/>
        <v>0.73263888888888873</v>
      </c>
    </row>
    <row r="25" spans="1:17" ht="15.75" customHeight="1" x14ac:dyDescent="0.35">
      <c r="A25" s="1" t="s">
        <v>6</v>
      </c>
      <c r="B25" s="4" t="s">
        <v>80</v>
      </c>
      <c r="C25" s="5">
        <v>0.33888888888888885</v>
      </c>
      <c r="D25" s="5">
        <v>0.73472222222222205</v>
      </c>
      <c r="E25" s="12">
        <v>200064</v>
      </c>
      <c r="F25" s="11">
        <v>2.0833333333333814E-3</v>
      </c>
      <c r="H25" s="5">
        <f t="shared" si="3"/>
        <v>0.31458333333333338</v>
      </c>
      <c r="I25" s="5">
        <f t="shared" si="4"/>
        <v>0.59583333333333344</v>
      </c>
      <c r="K25" s="11">
        <v>2.0833333333333814E-3</v>
      </c>
      <c r="L25" s="18">
        <v>2.0833333333333814E-3</v>
      </c>
      <c r="N25" s="18">
        <f t="shared" si="5"/>
        <v>0.33888888888888885</v>
      </c>
      <c r="O25" s="17">
        <f t="shared" si="6"/>
        <v>0.73472222222222205</v>
      </c>
    </row>
    <row r="26" spans="1:17" ht="15.75" customHeight="1" x14ac:dyDescent="0.35">
      <c r="A26" s="1" t="s">
        <v>7</v>
      </c>
      <c r="B26" s="4" t="s">
        <v>81</v>
      </c>
      <c r="C26" s="5">
        <v>0.34722222222222215</v>
      </c>
      <c r="D26" s="5">
        <v>0.74305555555555536</v>
      </c>
      <c r="E26" s="12">
        <v>200058</v>
      </c>
      <c r="F26" s="11">
        <v>8.3333333333333037E-3</v>
      </c>
      <c r="H26" s="5">
        <f t="shared" si="3"/>
        <v>0.32291666666666669</v>
      </c>
      <c r="I26" s="5">
        <f t="shared" si="4"/>
        <v>0.60416666666666674</v>
      </c>
      <c r="K26" s="11">
        <v>8.3333333333333037E-3</v>
      </c>
      <c r="L26" s="18">
        <v>8.3333333333333037E-3</v>
      </c>
      <c r="N26" s="18">
        <f t="shared" si="5"/>
        <v>0.34722222222222215</v>
      </c>
      <c r="O26" s="17">
        <f t="shared" si="6"/>
        <v>0.74305555555555536</v>
      </c>
    </row>
    <row r="27" spans="1:17" ht="15.75" customHeight="1" x14ac:dyDescent="0.35">
      <c r="A27" s="1" t="s">
        <v>8</v>
      </c>
      <c r="B27" s="4" t="s">
        <v>82</v>
      </c>
      <c r="C27" s="5">
        <v>0.35069444444444442</v>
      </c>
      <c r="D27" s="5">
        <v>0.74652777777777768</v>
      </c>
      <c r="E27" s="12">
        <v>200056</v>
      </c>
      <c r="F27" s="11">
        <v>3.4722222222222654E-3</v>
      </c>
      <c r="H27" s="5">
        <f t="shared" si="3"/>
        <v>0.32638888888888895</v>
      </c>
      <c r="I27" s="5">
        <f t="shared" si="4"/>
        <v>0.60763888888888906</v>
      </c>
      <c r="K27" s="11">
        <v>3.4722222222222654E-3</v>
      </c>
      <c r="L27" s="18">
        <v>3.4722222222222654E-3</v>
      </c>
      <c r="N27" s="18">
        <f t="shared" si="5"/>
        <v>0.35069444444444442</v>
      </c>
      <c r="O27" s="17">
        <f t="shared" si="6"/>
        <v>0.74652777777777768</v>
      </c>
    </row>
    <row r="28" spans="1:17" ht="15.75" customHeight="1" x14ac:dyDescent="0.35">
      <c r="A28" s="1" t="s">
        <v>9</v>
      </c>
      <c r="B28" s="4" t="s">
        <v>83</v>
      </c>
      <c r="C28" s="5">
        <v>0.35347222222222219</v>
      </c>
      <c r="D28" s="5">
        <v>0.74930555555555545</v>
      </c>
      <c r="E28" s="12">
        <v>200054</v>
      </c>
      <c r="F28" s="11">
        <v>2.7777777777777679E-3</v>
      </c>
      <c r="H28" s="5">
        <f t="shared" si="3"/>
        <v>0.32916666666666672</v>
      </c>
      <c r="I28" s="5">
        <f t="shared" si="4"/>
        <v>0.61041666666666683</v>
      </c>
      <c r="K28" s="11">
        <v>2.7777777777777679E-3</v>
      </c>
      <c r="L28" s="18">
        <v>2.7777777777777679E-3</v>
      </c>
      <c r="N28" s="18">
        <f t="shared" si="5"/>
        <v>0.35347222222222219</v>
      </c>
      <c r="O28" s="17">
        <f t="shared" si="6"/>
        <v>0.74930555555555545</v>
      </c>
    </row>
    <row r="29" spans="1:17" ht="15.75" customHeight="1" x14ac:dyDescent="0.35">
      <c r="A29" s="1" t="s">
        <v>10</v>
      </c>
      <c r="B29" s="4" t="s">
        <v>84</v>
      </c>
      <c r="C29" s="5">
        <v>0.35624999999999996</v>
      </c>
      <c r="D29" s="5">
        <v>0.75208333333333321</v>
      </c>
      <c r="E29" s="12">
        <v>200052</v>
      </c>
      <c r="F29" s="11">
        <v>2.7777777777777679E-3</v>
      </c>
      <c r="H29" s="5">
        <f t="shared" si="3"/>
        <v>0.33194444444444449</v>
      </c>
      <c r="I29" s="5">
        <f t="shared" si="4"/>
        <v>0.6131944444444446</v>
      </c>
      <c r="K29" s="11">
        <v>2.7777777777777679E-3</v>
      </c>
      <c r="L29" s="18">
        <v>2.7777777777777679E-3</v>
      </c>
      <c r="N29" s="18">
        <f t="shared" si="5"/>
        <v>0.35624999999999996</v>
      </c>
      <c r="O29" s="17">
        <f t="shared" si="6"/>
        <v>0.75208333333333321</v>
      </c>
    </row>
    <row r="30" spans="1:17" ht="15.75" customHeight="1" x14ac:dyDescent="0.35">
      <c r="A30" s="1" t="s">
        <v>11</v>
      </c>
      <c r="B30" s="4" t="s">
        <v>85</v>
      </c>
      <c r="C30" s="5">
        <v>0.36180555555555549</v>
      </c>
      <c r="D30" s="5">
        <v>0.75763888888888875</v>
      </c>
      <c r="E30" s="12">
        <v>200051</v>
      </c>
      <c r="F30" s="11">
        <v>5.5555555555555358E-3</v>
      </c>
      <c r="H30" s="5">
        <f t="shared" si="3"/>
        <v>0.33750000000000002</v>
      </c>
      <c r="I30" s="5">
        <f t="shared" si="4"/>
        <v>0.61875000000000013</v>
      </c>
      <c r="K30" s="11">
        <v>5.5555555555555358E-3</v>
      </c>
      <c r="L30" s="18">
        <v>5.5555555555555358E-3</v>
      </c>
      <c r="N30" s="18">
        <f t="shared" si="5"/>
        <v>0.36180555555555549</v>
      </c>
      <c r="O30" s="17">
        <f t="shared" si="6"/>
        <v>0.75763888888888875</v>
      </c>
    </row>
    <row r="31" spans="1:17" ht="15.75" customHeight="1" x14ac:dyDescent="0.35">
      <c r="A31" s="1" t="s">
        <v>12</v>
      </c>
      <c r="B31" s="4" t="s">
        <v>86</v>
      </c>
      <c r="C31" s="5">
        <v>0.36249999999999993</v>
      </c>
      <c r="D31" s="5">
        <v>0.75833333333333319</v>
      </c>
      <c r="E31" s="12">
        <v>200050</v>
      </c>
      <c r="F31" s="11">
        <v>6.9444444444444198E-4</v>
      </c>
      <c r="H31" s="5">
        <f t="shared" si="3"/>
        <v>0.33819444444444446</v>
      </c>
      <c r="I31" s="5">
        <f t="shared" si="4"/>
        <v>0.61944444444444458</v>
      </c>
      <c r="K31" s="11">
        <v>6.9444444444444198E-4</v>
      </c>
      <c r="L31" s="18">
        <v>6.9444444444444198E-4</v>
      </c>
      <c r="N31" s="18">
        <f t="shared" si="5"/>
        <v>0.36249999999999993</v>
      </c>
      <c r="O31" s="17">
        <f t="shared" si="6"/>
        <v>0.75833333333333319</v>
      </c>
    </row>
    <row r="32" spans="1:17" ht="15.75" customHeight="1" x14ac:dyDescent="0.35">
      <c r="A32" s="1" t="s">
        <v>13</v>
      </c>
      <c r="B32" s="4" t="s">
        <v>87</v>
      </c>
      <c r="C32" s="5">
        <v>0.36458333333333326</v>
      </c>
      <c r="D32" s="5">
        <v>0.76041666666666652</v>
      </c>
      <c r="E32" s="12">
        <v>200048</v>
      </c>
      <c r="F32" s="11">
        <v>2.0833333333333259E-3</v>
      </c>
      <c r="H32" s="5">
        <f t="shared" si="3"/>
        <v>0.34027777777777779</v>
      </c>
      <c r="I32" s="5">
        <f t="shared" si="4"/>
        <v>0.6215277777777779</v>
      </c>
      <c r="K32" s="11">
        <v>2.0833333333333259E-3</v>
      </c>
      <c r="L32" s="18">
        <v>2.0833333333333259E-3</v>
      </c>
      <c r="N32" s="18">
        <f t="shared" si="5"/>
        <v>0.36458333333333326</v>
      </c>
      <c r="O32" s="17">
        <f t="shared" si="6"/>
        <v>0.76041666666666652</v>
      </c>
      <c r="Q32" s="8">
        <v>0.59444444444444444</v>
      </c>
    </row>
    <row r="33" spans="1:17" ht="15.75" customHeight="1" x14ac:dyDescent="0.35">
      <c r="A33" s="1" t="s">
        <v>14</v>
      </c>
      <c r="B33" s="4" t="s">
        <v>88</v>
      </c>
      <c r="C33" s="5">
        <v>0.37499999999999994</v>
      </c>
      <c r="D33" s="5">
        <v>0.77083333333333326</v>
      </c>
      <c r="E33" s="12">
        <v>200046</v>
      </c>
      <c r="F33" s="11">
        <v>6.9444444444444753E-3</v>
      </c>
      <c r="G33" s="11"/>
      <c r="H33" s="5">
        <f t="shared" si="3"/>
        <v>0.35069444444444448</v>
      </c>
      <c r="I33" s="5">
        <f t="shared" si="4"/>
        <v>0.63194444444444453</v>
      </c>
      <c r="K33" s="11">
        <v>1.0416666666666666E-2</v>
      </c>
      <c r="L33" s="18">
        <v>1.0416666666666685E-2</v>
      </c>
      <c r="N33" s="18">
        <f t="shared" si="5"/>
        <v>0.37499999999999994</v>
      </c>
      <c r="O33" s="17">
        <f t="shared" si="6"/>
        <v>0.77083333333333326</v>
      </c>
      <c r="Q33" s="8">
        <v>0.62986111111111109</v>
      </c>
    </row>
    <row r="34" spans="1:17" ht="15.75" customHeight="1" x14ac:dyDescent="0.35">
      <c r="A34" s="1" t="s">
        <v>49</v>
      </c>
      <c r="B34" s="4" t="s">
        <v>89</v>
      </c>
      <c r="C34" s="5">
        <v>0.38541666666666663</v>
      </c>
      <c r="D34" s="5">
        <v>0.78125</v>
      </c>
      <c r="E34" s="12">
        <v>3102160</v>
      </c>
      <c r="F34" s="11">
        <v>8.3333333333333037E-3</v>
      </c>
      <c r="G34" s="11"/>
      <c r="H34" s="5">
        <f t="shared" si="3"/>
        <v>0.36111111111111116</v>
      </c>
      <c r="I34" s="5">
        <f t="shared" si="4"/>
        <v>0.64236111111111116</v>
      </c>
      <c r="K34" s="11">
        <v>1.0416666666666666E-2</v>
      </c>
      <c r="L34" s="18">
        <v>1.0416666666666685E-2</v>
      </c>
      <c r="N34" s="18">
        <f t="shared" si="5"/>
        <v>0.38541666666666663</v>
      </c>
      <c r="O34" s="17">
        <f t="shared" si="6"/>
        <v>0.78125</v>
      </c>
    </row>
    <row r="35" spans="1:17" ht="15.75" customHeight="1" x14ac:dyDescent="0.35">
      <c r="A35" s="1" t="s">
        <v>15</v>
      </c>
      <c r="B35" s="4" t="s">
        <v>90</v>
      </c>
      <c r="C35" s="5">
        <v>0.39305555555555549</v>
      </c>
      <c r="D35" s="5">
        <v>0.78888888888888886</v>
      </c>
      <c r="E35" s="12">
        <v>200042</v>
      </c>
      <c r="F35" s="11">
        <v>9.0277777777777457E-3</v>
      </c>
      <c r="G35" s="11"/>
      <c r="H35" s="5">
        <f t="shared" si="3"/>
        <v>0.36875000000000002</v>
      </c>
      <c r="I35" s="5">
        <f t="shared" si="4"/>
        <v>0.65</v>
      </c>
      <c r="K35" s="11">
        <v>7.6388888888888886E-3</v>
      </c>
      <c r="L35" s="18">
        <v>7.6388888888888618E-3</v>
      </c>
      <c r="N35" s="18">
        <f t="shared" si="5"/>
        <v>0.39305555555555549</v>
      </c>
      <c r="O35" s="17">
        <f t="shared" si="6"/>
        <v>0.78888888888888886</v>
      </c>
      <c r="Q35" s="8">
        <f>Q33-Q32</f>
        <v>3.5416666666666652E-2</v>
      </c>
    </row>
    <row r="36" spans="1:17" ht="15.75" customHeight="1" x14ac:dyDescent="0.35">
      <c r="A36" s="1" t="s">
        <v>16</v>
      </c>
      <c r="B36" s="4" t="s">
        <v>91</v>
      </c>
      <c r="C36" s="5">
        <v>0.39444444444444438</v>
      </c>
      <c r="D36" s="5">
        <v>0.79027777777777775</v>
      </c>
      <c r="E36" s="12">
        <v>3102109</v>
      </c>
      <c r="F36" s="11">
        <v>1.388888888888884E-3</v>
      </c>
      <c r="G36" s="11"/>
      <c r="H36" s="5">
        <f t="shared" si="3"/>
        <v>0.37013888888888891</v>
      </c>
      <c r="I36" s="5">
        <f t="shared" si="4"/>
        <v>0.65138888888888891</v>
      </c>
      <c r="K36" s="11">
        <v>1.388888888888884E-3</v>
      </c>
      <c r="L36" s="18">
        <v>1.388888888888884E-3</v>
      </c>
      <c r="N36" s="18">
        <f t="shared" si="5"/>
        <v>0.39444444444444438</v>
      </c>
      <c r="O36" s="17">
        <f t="shared" si="6"/>
        <v>0.79027777777777775</v>
      </c>
    </row>
    <row r="37" spans="1:17" ht="15.75" customHeight="1" x14ac:dyDescent="0.35">
      <c r="A37" s="1" t="s">
        <v>17</v>
      </c>
      <c r="B37" s="4" t="s">
        <v>92</v>
      </c>
      <c r="C37" s="5">
        <v>0.39791666666666659</v>
      </c>
      <c r="D37" s="5">
        <v>0.79374999999999996</v>
      </c>
      <c r="E37" s="12">
        <v>3102107</v>
      </c>
      <c r="F37" s="11">
        <v>4.1666666666666519E-3</v>
      </c>
      <c r="G37" s="11"/>
      <c r="H37" s="5">
        <f t="shared" si="3"/>
        <v>0.37361111111111112</v>
      </c>
      <c r="I37" s="5">
        <f t="shared" si="4"/>
        <v>0.65486111111111112</v>
      </c>
      <c r="K37" s="11">
        <v>3.472222222222222E-3</v>
      </c>
      <c r="L37" s="18">
        <v>3.4722222222222099E-3</v>
      </c>
      <c r="N37" s="18">
        <f t="shared" si="5"/>
        <v>0.39791666666666659</v>
      </c>
      <c r="O37" s="17">
        <f t="shared" si="6"/>
        <v>0.79374999999999996</v>
      </c>
    </row>
    <row r="38" spans="1:17" ht="15.75" customHeight="1" x14ac:dyDescent="0.35">
      <c r="A38" s="1" t="s">
        <v>18</v>
      </c>
      <c r="B38" s="4" t="s">
        <v>93</v>
      </c>
      <c r="C38" s="5">
        <v>0.39930555555555547</v>
      </c>
      <c r="D38" s="5">
        <v>0.79513888888888884</v>
      </c>
      <c r="E38" s="12">
        <v>200040</v>
      </c>
      <c r="F38" s="11">
        <v>1.388888888888884E-3</v>
      </c>
      <c r="G38" s="11"/>
      <c r="H38" s="5">
        <f t="shared" si="3"/>
        <v>0.375</v>
      </c>
      <c r="I38" s="5">
        <f t="shared" si="4"/>
        <v>0.65625</v>
      </c>
      <c r="K38" s="11">
        <v>1.388888888888884E-3</v>
      </c>
      <c r="L38" s="18">
        <v>1.388888888888884E-3</v>
      </c>
      <c r="N38" s="18">
        <f t="shared" si="5"/>
        <v>0.39930555555555547</v>
      </c>
      <c r="O38" s="17">
        <f t="shared" si="6"/>
        <v>0.79513888888888884</v>
      </c>
    </row>
    <row r="39" spans="1:17" ht="15.75" customHeight="1" x14ac:dyDescent="0.35">
      <c r="A39" s="1" t="s">
        <v>19</v>
      </c>
      <c r="B39" s="4" t="s">
        <v>94</v>
      </c>
      <c r="C39" s="5">
        <v>0.40069444444444435</v>
      </c>
      <c r="D39" s="5">
        <v>0.79652777777777772</v>
      </c>
      <c r="E39" s="12">
        <v>200039</v>
      </c>
      <c r="F39" s="11">
        <v>2.083333333333437E-3</v>
      </c>
      <c r="G39" s="11"/>
      <c r="H39" s="5">
        <f t="shared" si="3"/>
        <v>0.37638888888888888</v>
      </c>
      <c r="I39" s="5">
        <f t="shared" si="4"/>
        <v>0.65763888888888888</v>
      </c>
      <c r="K39" s="11">
        <v>1.3888888888888889E-3</v>
      </c>
      <c r="L39" s="18">
        <v>1.388888888888884E-3</v>
      </c>
      <c r="N39" s="18">
        <f t="shared" si="5"/>
        <v>0.40069444444444435</v>
      </c>
      <c r="O39" s="17">
        <f t="shared" si="6"/>
        <v>0.79652777777777772</v>
      </c>
    </row>
    <row r="40" spans="1:17" ht="15.75" customHeight="1" x14ac:dyDescent="0.35">
      <c r="A40" s="1" t="s">
        <v>20</v>
      </c>
      <c r="B40" s="4" t="s">
        <v>95</v>
      </c>
      <c r="C40" s="5">
        <v>0.40208333333333324</v>
      </c>
      <c r="D40" s="5">
        <v>0.79791666666666661</v>
      </c>
      <c r="E40" s="12">
        <v>200027</v>
      </c>
      <c r="F40" s="11">
        <v>4.8611111111110938E-3</v>
      </c>
      <c r="G40" s="11"/>
      <c r="H40" s="5">
        <f t="shared" si="3"/>
        <v>0.37777777777777777</v>
      </c>
      <c r="I40" s="5">
        <f t="shared" si="4"/>
        <v>0.65902777777777777</v>
      </c>
      <c r="K40" s="11">
        <v>1.3888888888888889E-3</v>
      </c>
      <c r="L40" s="18">
        <v>1.388888888888884E-3</v>
      </c>
      <c r="N40" s="18">
        <f t="shared" si="5"/>
        <v>0.40208333333333324</v>
      </c>
      <c r="O40" s="17">
        <f t="shared" si="6"/>
        <v>0.79791666666666661</v>
      </c>
    </row>
    <row r="41" spans="1:17" ht="15.75" customHeight="1" x14ac:dyDescent="0.35">
      <c r="A41" s="9" t="s">
        <v>134</v>
      </c>
      <c r="B41" s="10" t="s">
        <v>135</v>
      </c>
      <c r="C41" s="5">
        <v>0.40624999999999989</v>
      </c>
      <c r="D41" s="5">
        <v>0.80208333333333326</v>
      </c>
      <c r="E41" s="12">
        <v>200023</v>
      </c>
      <c r="F41" s="11">
        <v>6.9444444444444198E-3</v>
      </c>
      <c r="G41" s="11"/>
      <c r="H41" s="5">
        <f t="shared" si="3"/>
        <v>0.38194444444444442</v>
      </c>
      <c r="I41" s="5">
        <f t="shared" si="4"/>
        <v>0.66319444444444442</v>
      </c>
      <c r="K41" s="11">
        <v>4.1666666666666666E-3</v>
      </c>
      <c r="L41" s="18">
        <v>4.1666666666666519E-3</v>
      </c>
      <c r="N41" s="18">
        <f t="shared" si="5"/>
        <v>0.40624999999999989</v>
      </c>
      <c r="O41" s="17">
        <f t="shared" si="6"/>
        <v>0.80208333333333326</v>
      </c>
    </row>
    <row r="42" spans="1:17" ht="15.75" customHeight="1" x14ac:dyDescent="0.35">
      <c r="A42" s="9" t="s">
        <v>136</v>
      </c>
      <c r="B42" s="10" t="s">
        <v>137</v>
      </c>
      <c r="C42" s="5">
        <v>0.4270833333333332</v>
      </c>
      <c r="D42" s="5">
        <v>0.82291666666666663</v>
      </c>
      <c r="E42" s="12">
        <v>200023</v>
      </c>
      <c r="F42" s="11">
        <v>1.041666666666663E-2</v>
      </c>
      <c r="G42" s="11"/>
      <c r="H42" s="5">
        <f t="shared" si="3"/>
        <v>0.39583333333333331</v>
      </c>
      <c r="I42" s="5">
        <f t="shared" si="4"/>
        <v>0.67708333333333326</v>
      </c>
      <c r="K42" s="11">
        <v>1.3888888888888888E-2</v>
      </c>
      <c r="L42" s="18">
        <v>2.0833333333333332E-2</v>
      </c>
      <c r="N42" s="18">
        <f t="shared" si="5"/>
        <v>0.4270833333333332</v>
      </c>
      <c r="O42" s="17">
        <f t="shared" si="6"/>
        <v>0.82291666666666663</v>
      </c>
    </row>
    <row r="43" spans="1:17" ht="15.75" customHeight="1" x14ac:dyDescent="0.35">
      <c r="A43" s="1" t="s">
        <v>62</v>
      </c>
      <c r="B43" s="4" t="s">
        <v>96</v>
      </c>
      <c r="C43" s="5">
        <v>0.4319444444444443</v>
      </c>
      <c r="D43" s="5">
        <v>0.82777777777777772</v>
      </c>
      <c r="E43" s="12">
        <v>200022</v>
      </c>
      <c r="F43" s="11">
        <v>3.4722222222223209E-3</v>
      </c>
      <c r="G43" s="11"/>
      <c r="H43" s="5">
        <f t="shared" si="3"/>
        <v>0.40069444444444441</v>
      </c>
      <c r="I43" s="5">
        <f t="shared" si="4"/>
        <v>0.68194444444444435</v>
      </c>
      <c r="K43" s="11">
        <v>4.8611111111111112E-3</v>
      </c>
      <c r="L43" s="18">
        <v>4.8611111111110938E-3</v>
      </c>
      <c r="N43" s="18">
        <f t="shared" si="5"/>
        <v>0.4319444444444443</v>
      </c>
      <c r="O43" s="17">
        <f t="shared" si="6"/>
        <v>0.82777777777777772</v>
      </c>
    </row>
    <row r="44" spans="1:17" ht="15.75" customHeight="1" x14ac:dyDescent="0.35">
      <c r="A44" s="1" t="s">
        <v>52</v>
      </c>
      <c r="B44" s="4" t="s">
        <v>97</v>
      </c>
      <c r="C44" s="5">
        <v>0.43958333333333316</v>
      </c>
      <c r="D44" s="5">
        <v>0.83541666666666659</v>
      </c>
      <c r="E44" s="12">
        <v>3004102</v>
      </c>
      <c r="F44" s="11">
        <v>6.9444444444444198E-3</v>
      </c>
      <c r="G44" s="11"/>
      <c r="H44" s="5">
        <f t="shared" si="3"/>
        <v>0.40833333333333327</v>
      </c>
      <c r="I44" s="5">
        <f t="shared" si="4"/>
        <v>0.68958333333333321</v>
      </c>
      <c r="K44" s="11">
        <v>7.6388888888888886E-3</v>
      </c>
      <c r="L44" s="18">
        <v>7.6388888888888618E-3</v>
      </c>
      <c r="N44" s="18">
        <f t="shared" si="5"/>
        <v>0.43958333333333316</v>
      </c>
      <c r="O44" s="17">
        <f t="shared" si="6"/>
        <v>0.83541666666666659</v>
      </c>
    </row>
    <row r="45" spans="1:17" ht="15.75" customHeight="1" x14ac:dyDescent="0.35">
      <c r="A45" s="1" t="s">
        <v>21</v>
      </c>
      <c r="B45" s="4" t="s">
        <v>98</v>
      </c>
      <c r="C45" s="5">
        <v>0.44444444444444425</v>
      </c>
      <c r="D45" s="5">
        <v>0.84027777777777768</v>
      </c>
      <c r="E45" s="12">
        <v>200017</v>
      </c>
      <c r="F45" s="11">
        <v>3.4722222222222099E-3</v>
      </c>
      <c r="G45" s="11"/>
      <c r="H45" s="5">
        <f t="shared" si="3"/>
        <v>0.41319444444444436</v>
      </c>
      <c r="I45" s="5">
        <f t="shared" si="4"/>
        <v>0.69444444444444431</v>
      </c>
      <c r="K45" s="11">
        <v>4.8611111111111112E-3</v>
      </c>
      <c r="L45" s="18">
        <v>4.8611111111110938E-3</v>
      </c>
      <c r="N45" s="18">
        <f t="shared" si="5"/>
        <v>0.44444444444444425</v>
      </c>
      <c r="O45" s="17">
        <f t="shared" si="6"/>
        <v>0.84027777777777768</v>
      </c>
    </row>
    <row r="46" spans="1:17" ht="15.75" customHeight="1" x14ac:dyDescent="0.35">
      <c r="A46" s="1" t="s">
        <v>22</v>
      </c>
      <c r="B46" s="4" t="s">
        <v>99</v>
      </c>
      <c r="C46" s="5">
        <v>0.45138888888888867</v>
      </c>
      <c r="D46" s="5">
        <v>0.8472222222222221</v>
      </c>
      <c r="E46" s="12">
        <v>200016</v>
      </c>
      <c r="F46" s="11">
        <v>3.4722222222222099E-3</v>
      </c>
      <c r="G46" s="11"/>
      <c r="H46" s="5">
        <f t="shared" si="3"/>
        <v>0.42013888888888878</v>
      </c>
      <c r="I46" s="5">
        <f t="shared" si="4"/>
        <v>0.70138888888888873</v>
      </c>
      <c r="K46" s="11">
        <v>6.9444444444444441E-3</v>
      </c>
      <c r="L46" s="18">
        <v>6.9444444444444198E-3</v>
      </c>
      <c r="N46" s="18">
        <f t="shared" si="5"/>
        <v>0.45138888888888867</v>
      </c>
      <c r="O46" s="17">
        <f t="shared" si="6"/>
        <v>0.8472222222222221</v>
      </c>
    </row>
    <row r="47" spans="1:17" ht="15.75" customHeight="1" x14ac:dyDescent="0.35">
      <c r="A47" s="1" t="s">
        <v>23</v>
      </c>
      <c r="B47" s="4" t="s">
        <v>100</v>
      </c>
      <c r="C47" s="5">
        <v>0.45486111111111088</v>
      </c>
      <c r="D47" s="5">
        <v>0.85069444444444431</v>
      </c>
      <c r="E47" s="12">
        <v>200014</v>
      </c>
      <c r="F47" s="11">
        <v>3.4722222222222099E-3</v>
      </c>
      <c r="G47" s="11"/>
      <c r="H47" s="5">
        <f t="shared" si="3"/>
        <v>0.42361111111111099</v>
      </c>
      <c r="I47" s="5">
        <f t="shared" si="4"/>
        <v>0.70486111111111094</v>
      </c>
      <c r="K47" s="11">
        <v>3.4722222222222099E-3</v>
      </c>
      <c r="L47" s="18">
        <v>3.4722222222222099E-3</v>
      </c>
      <c r="N47" s="18">
        <f t="shared" si="5"/>
        <v>0.45486111111111088</v>
      </c>
      <c r="O47" s="17">
        <f t="shared" si="6"/>
        <v>0.85069444444444431</v>
      </c>
    </row>
    <row r="48" spans="1:17" ht="15.75" customHeight="1" x14ac:dyDescent="0.35">
      <c r="A48" s="1" t="s">
        <v>24</v>
      </c>
      <c r="B48" s="4" t="s">
        <v>101</v>
      </c>
      <c r="C48" s="5">
        <v>0.45833333333333309</v>
      </c>
      <c r="D48" s="5">
        <v>0.85416666666666652</v>
      </c>
      <c r="E48" s="12">
        <v>200012</v>
      </c>
      <c r="F48" s="11">
        <v>6.9444444444444198E-3</v>
      </c>
      <c r="G48" s="11"/>
      <c r="H48" s="5">
        <f t="shared" si="3"/>
        <v>0.4270833333333332</v>
      </c>
      <c r="I48" s="5">
        <f t="shared" si="4"/>
        <v>0.70833333333333315</v>
      </c>
      <c r="K48" s="11">
        <v>3.472222222222222E-3</v>
      </c>
      <c r="L48" s="18">
        <v>3.4722222222222099E-3</v>
      </c>
      <c r="N48" s="18">
        <f t="shared" si="5"/>
        <v>0.45833333333333309</v>
      </c>
      <c r="O48" s="17">
        <f t="shared" si="6"/>
        <v>0.85416666666666652</v>
      </c>
    </row>
    <row r="49" spans="1:15" ht="15.75" customHeight="1" x14ac:dyDescent="0.35">
      <c r="A49" s="1" t="s">
        <v>25</v>
      </c>
      <c r="B49" s="4" t="s">
        <v>138</v>
      </c>
      <c r="C49" s="5">
        <v>0.4618055555555553</v>
      </c>
      <c r="D49" s="5" t="s">
        <v>187</v>
      </c>
      <c r="E49" s="12">
        <v>200411</v>
      </c>
      <c r="F49" s="11"/>
      <c r="G49" s="11"/>
      <c r="H49" s="5"/>
      <c r="I49" s="5"/>
      <c r="K49" s="11"/>
      <c r="L49" s="18">
        <v>3.4722222222222099E-3</v>
      </c>
      <c r="N49" s="18">
        <f t="shared" si="5"/>
        <v>0.4618055555555553</v>
      </c>
      <c r="O49" s="17">
        <f t="shared" si="6"/>
        <v>0.85763888888888873</v>
      </c>
    </row>
    <row r="50" spans="1:15" ht="15.75" customHeight="1" x14ac:dyDescent="0.35">
      <c r="A50" s="9" t="s">
        <v>188</v>
      </c>
      <c r="B50" s="10" t="s">
        <v>189</v>
      </c>
      <c r="C50" s="5">
        <v>0.46736111111111084</v>
      </c>
      <c r="D50" s="5">
        <v>0.86319444444444426</v>
      </c>
      <c r="E50" s="12">
        <v>200006</v>
      </c>
      <c r="F50" s="11"/>
      <c r="G50" s="11"/>
      <c r="H50" s="5"/>
      <c r="I50" s="5"/>
      <c r="K50" s="11"/>
      <c r="L50" s="18">
        <v>5.5555555555555558E-3</v>
      </c>
      <c r="N50" s="18">
        <f t="shared" ref="N50:N64" si="7">L50+N49</f>
        <v>0.46736111111111084</v>
      </c>
      <c r="O50" s="17">
        <f t="shared" ref="O50:O64" si="8">O49+L50</f>
        <v>0.86319444444444426</v>
      </c>
    </row>
    <row r="51" spans="1:15" ht="15.75" customHeight="1" x14ac:dyDescent="0.35">
      <c r="A51" s="9" t="s">
        <v>161</v>
      </c>
      <c r="B51" t="s">
        <v>162</v>
      </c>
      <c r="C51" s="5">
        <v>0.47083333333333305</v>
      </c>
      <c r="D51" s="5">
        <v>0.86666666666666647</v>
      </c>
      <c r="E51" s="12"/>
      <c r="F51" s="11"/>
      <c r="G51" s="11"/>
      <c r="H51" s="5"/>
      <c r="I51" s="5"/>
      <c r="K51" s="11"/>
      <c r="L51" s="18">
        <v>3.472222222222222E-3</v>
      </c>
      <c r="N51" s="18">
        <f t="shared" si="7"/>
        <v>0.47083333333333305</v>
      </c>
      <c r="O51" s="17">
        <f t="shared" si="8"/>
        <v>0.86666666666666647</v>
      </c>
    </row>
    <row r="52" spans="1:15" ht="15.75" customHeight="1" x14ac:dyDescent="0.35">
      <c r="A52" s="9" t="s">
        <v>163</v>
      </c>
      <c r="B52" s="10" t="s">
        <v>167</v>
      </c>
      <c r="C52" s="5">
        <v>0.48472222222222194</v>
      </c>
      <c r="D52" s="5">
        <v>0.88055555555555531</v>
      </c>
      <c r="E52" s="12"/>
      <c r="F52" s="11"/>
      <c r="G52" s="11"/>
      <c r="H52" s="5"/>
      <c r="I52" s="5"/>
      <c r="K52" s="11"/>
      <c r="L52" s="18">
        <v>1.3888888888888888E-2</v>
      </c>
      <c r="N52" s="18">
        <f t="shared" si="7"/>
        <v>0.48472222222222194</v>
      </c>
      <c r="O52" s="17">
        <f t="shared" si="8"/>
        <v>0.88055555555555531</v>
      </c>
    </row>
    <row r="53" spans="1:15" ht="15.75" customHeight="1" x14ac:dyDescent="0.35">
      <c r="A53" s="9" t="s">
        <v>164</v>
      </c>
      <c r="B53" s="10" t="s">
        <v>168</v>
      </c>
      <c r="C53" s="5">
        <v>0.51458333333333306</v>
      </c>
      <c r="D53" s="5">
        <v>0.91041666666666643</v>
      </c>
      <c r="E53" s="12"/>
      <c r="F53" s="11"/>
      <c r="G53" s="11"/>
      <c r="H53" s="5"/>
      <c r="I53" s="5"/>
      <c r="K53" s="11"/>
      <c r="L53" s="18">
        <v>2.9861111111111113E-2</v>
      </c>
      <c r="N53" s="18">
        <f t="shared" si="7"/>
        <v>0.51458333333333306</v>
      </c>
      <c r="O53" s="17">
        <f t="shared" si="8"/>
        <v>0.91041666666666643</v>
      </c>
    </row>
    <row r="54" spans="1:15" ht="15.75" customHeight="1" x14ac:dyDescent="0.35">
      <c r="A54" s="9" t="s">
        <v>165</v>
      </c>
      <c r="B54" s="10" t="s">
        <v>169</v>
      </c>
      <c r="C54" s="5">
        <v>0.51597222222222194</v>
      </c>
      <c r="D54" s="5">
        <v>0.91180555555555531</v>
      </c>
      <c r="E54" s="12"/>
      <c r="F54" s="11"/>
      <c r="G54" s="11"/>
      <c r="H54" s="5"/>
      <c r="I54" s="5"/>
      <c r="K54" s="11"/>
      <c r="L54" s="18">
        <v>1.3888888888888889E-3</v>
      </c>
      <c r="N54" s="18">
        <f t="shared" si="7"/>
        <v>0.51597222222222194</v>
      </c>
      <c r="O54" s="17">
        <f t="shared" si="8"/>
        <v>0.91180555555555531</v>
      </c>
    </row>
    <row r="55" spans="1:15" ht="15.75" customHeight="1" x14ac:dyDescent="0.35">
      <c r="A55" s="9" t="s">
        <v>166</v>
      </c>
      <c r="B55" s="10" t="s">
        <v>170</v>
      </c>
      <c r="C55" s="5">
        <v>0.55763888888888857</v>
      </c>
      <c r="D55" s="5">
        <v>0.95347222222222194</v>
      </c>
      <c r="E55" s="12"/>
      <c r="F55" s="11"/>
      <c r="G55" s="11"/>
      <c r="H55" s="5"/>
      <c r="I55" s="5"/>
      <c r="K55" s="11"/>
      <c r="L55" s="18">
        <v>4.1666666666666664E-2</v>
      </c>
      <c r="N55" s="18">
        <f t="shared" si="7"/>
        <v>0.55763888888888857</v>
      </c>
      <c r="O55" s="17">
        <f t="shared" si="8"/>
        <v>0.95347222222222194</v>
      </c>
    </row>
    <row r="56" spans="1:15" ht="15.75" customHeight="1" x14ac:dyDescent="0.35">
      <c r="A56" s="1" t="s">
        <v>171</v>
      </c>
      <c r="B56" s="4" t="s">
        <v>172</v>
      </c>
      <c r="C56" s="5">
        <v>0.5680555555555552</v>
      </c>
      <c r="D56" s="5">
        <v>0.96388888888888857</v>
      </c>
      <c r="E56" s="12"/>
      <c r="F56" s="11"/>
      <c r="G56" s="11"/>
      <c r="H56" s="5"/>
      <c r="I56" s="5"/>
      <c r="K56" s="11"/>
      <c r="L56" s="18">
        <v>1.0416666666666666E-2</v>
      </c>
      <c r="N56" s="18">
        <f t="shared" si="7"/>
        <v>0.5680555555555552</v>
      </c>
      <c r="O56" s="17">
        <f t="shared" si="8"/>
        <v>0.96388888888888857</v>
      </c>
    </row>
    <row r="57" spans="1:15" ht="15.75" customHeight="1" x14ac:dyDescent="0.35">
      <c r="A57" s="1" t="s">
        <v>173</v>
      </c>
      <c r="B57" s="4" t="s">
        <v>174</v>
      </c>
      <c r="C57" s="5">
        <v>0.5729166666666663</v>
      </c>
      <c r="D57" s="5">
        <v>0.96874999999999967</v>
      </c>
      <c r="E57" s="12"/>
      <c r="F57" s="11"/>
      <c r="G57" s="11"/>
      <c r="H57" s="5"/>
      <c r="I57" s="5"/>
      <c r="K57" s="11"/>
      <c r="L57" s="18">
        <v>4.8611111111111112E-3</v>
      </c>
      <c r="N57" s="18">
        <f t="shared" si="7"/>
        <v>0.5729166666666663</v>
      </c>
      <c r="O57" s="17">
        <f t="shared" si="8"/>
        <v>0.96874999999999967</v>
      </c>
    </row>
    <row r="58" spans="1:15" ht="15.75" customHeight="1" x14ac:dyDescent="0.35">
      <c r="A58" s="1" t="s">
        <v>175</v>
      </c>
      <c r="B58" s="4" t="s">
        <v>176</v>
      </c>
      <c r="C58" s="5">
        <v>0.57361111111111074</v>
      </c>
      <c r="D58" s="5">
        <v>0.96944444444444411</v>
      </c>
      <c r="E58" s="12"/>
      <c r="F58" s="11"/>
      <c r="G58" s="11"/>
      <c r="H58" s="5"/>
      <c r="I58" s="5"/>
      <c r="K58" s="11"/>
      <c r="L58" s="18">
        <v>6.9444444444444447E-4</v>
      </c>
      <c r="N58" s="18">
        <f t="shared" si="7"/>
        <v>0.57361111111111074</v>
      </c>
      <c r="O58" s="17">
        <f t="shared" si="8"/>
        <v>0.96944444444444411</v>
      </c>
    </row>
    <row r="59" spans="1:15" ht="15.75" customHeight="1" x14ac:dyDescent="0.35">
      <c r="A59" s="1" t="s">
        <v>177</v>
      </c>
      <c r="B59" s="4" t="s">
        <v>178</v>
      </c>
      <c r="C59" s="5">
        <v>0.57430555555555518</v>
      </c>
      <c r="D59" s="5">
        <v>0.97013888888888855</v>
      </c>
      <c r="E59" s="12"/>
      <c r="F59" s="11"/>
      <c r="G59" s="11"/>
      <c r="H59" s="5"/>
      <c r="I59" s="5"/>
      <c r="K59" s="11"/>
      <c r="L59" s="18">
        <v>6.9444444444444447E-4</v>
      </c>
      <c r="N59" s="18">
        <f t="shared" si="7"/>
        <v>0.57430555555555518</v>
      </c>
      <c r="O59" s="17">
        <f t="shared" si="8"/>
        <v>0.97013888888888855</v>
      </c>
    </row>
    <row r="60" spans="1:15" ht="15.75" customHeight="1" x14ac:dyDescent="0.35">
      <c r="A60" s="1" t="s">
        <v>179</v>
      </c>
      <c r="B60" s="4" t="s">
        <v>180</v>
      </c>
      <c r="C60" s="5">
        <v>0.58194444444444404</v>
      </c>
      <c r="D60" s="5">
        <v>0.97777777777777741</v>
      </c>
      <c r="E60" s="12"/>
      <c r="F60" s="11"/>
      <c r="G60" s="11"/>
      <c r="H60" s="5"/>
      <c r="I60" s="5"/>
      <c r="K60" s="11"/>
      <c r="L60" s="18">
        <v>7.6388888888888886E-3</v>
      </c>
      <c r="N60" s="18">
        <f t="shared" si="7"/>
        <v>0.58194444444444404</v>
      </c>
      <c r="O60" s="17">
        <f t="shared" si="8"/>
        <v>0.97777777777777741</v>
      </c>
    </row>
    <row r="61" spans="1:15" ht="15.75" customHeight="1" x14ac:dyDescent="0.35">
      <c r="A61" s="1" t="s">
        <v>181</v>
      </c>
      <c r="B61" s="4" t="s">
        <v>182</v>
      </c>
      <c r="C61" s="5">
        <v>0.58263888888888848</v>
      </c>
      <c r="D61" s="5">
        <v>0.97847222222222185</v>
      </c>
      <c r="E61" s="12"/>
      <c r="F61" s="11"/>
      <c r="G61" s="11"/>
      <c r="H61" s="5"/>
      <c r="I61" s="5"/>
      <c r="K61" s="11"/>
      <c r="L61" s="18">
        <v>6.9444444444444447E-4</v>
      </c>
      <c r="N61" s="18">
        <f t="shared" si="7"/>
        <v>0.58263888888888848</v>
      </c>
      <c r="O61" s="17">
        <f t="shared" si="8"/>
        <v>0.97847222222222185</v>
      </c>
    </row>
    <row r="62" spans="1:15" ht="15.75" hidden="1" customHeight="1" x14ac:dyDescent="0.35">
      <c r="A62" s="1" t="s">
        <v>183</v>
      </c>
      <c r="B62" s="4" t="s">
        <v>184</v>
      </c>
      <c r="C62" s="5">
        <v>0.63124999999999964</v>
      </c>
      <c r="D62" s="5">
        <v>1.0270833333333329</v>
      </c>
      <c r="E62" s="12"/>
      <c r="F62" s="11"/>
      <c r="G62" s="11"/>
      <c r="H62" s="5"/>
      <c r="I62" s="5"/>
      <c r="K62" s="11"/>
      <c r="L62" s="18">
        <v>4.8611111111111112E-2</v>
      </c>
      <c r="N62" s="18">
        <f t="shared" si="7"/>
        <v>0.63124999999999964</v>
      </c>
      <c r="O62" s="17">
        <f t="shared" si="8"/>
        <v>1.0270833333333329</v>
      </c>
    </row>
    <row r="63" spans="1:15" ht="15.75" hidden="1" customHeight="1" x14ac:dyDescent="0.35">
      <c r="A63" s="1" t="s">
        <v>192</v>
      </c>
      <c r="B63" s="4" t="s">
        <v>193</v>
      </c>
      <c r="C63" s="5">
        <v>0.64236111111111072</v>
      </c>
      <c r="D63" s="5">
        <v>1.038194444444444</v>
      </c>
      <c r="E63" s="12"/>
      <c r="F63" s="11"/>
      <c r="G63" s="11"/>
      <c r="H63" s="5"/>
      <c r="I63" s="5"/>
      <c r="K63" s="11"/>
      <c r="L63" s="18">
        <v>1.1111111111111112E-2</v>
      </c>
      <c r="N63" s="18">
        <f t="shared" si="7"/>
        <v>0.64236111111111072</v>
      </c>
      <c r="O63" s="17">
        <f t="shared" si="8"/>
        <v>1.038194444444444</v>
      </c>
    </row>
    <row r="64" spans="1:15" ht="15.75" customHeight="1" x14ac:dyDescent="0.35">
      <c r="A64" s="9" t="s">
        <v>145</v>
      </c>
      <c r="B64" s="10" t="s">
        <v>146</v>
      </c>
      <c r="C64" s="5">
        <v>0.65277777777777735</v>
      </c>
      <c r="D64" s="5">
        <v>1.0486111111111107</v>
      </c>
      <c r="E64" s="12"/>
      <c r="F64" s="11"/>
      <c r="G64" s="11"/>
      <c r="H64" s="5"/>
      <c r="I64" s="5"/>
      <c r="K64" s="11"/>
      <c r="L64" s="18">
        <v>1.0416666666666666E-2</v>
      </c>
      <c r="N64" s="18">
        <f t="shared" si="7"/>
        <v>0.65277777777777735</v>
      </c>
      <c r="O64" s="17">
        <f t="shared" si="8"/>
        <v>1.0486111111111107</v>
      </c>
    </row>
    <row r="65" spans="1:16" ht="15.75" customHeight="1" x14ac:dyDescent="0.35">
      <c r="A65" s="28" t="s">
        <v>156</v>
      </c>
      <c r="B65" s="29"/>
      <c r="C65" s="26" t="s">
        <v>148</v>
      </c>
      <c r="D65" s="26" t="s">
        <v>155</v>
      </c>
      <c r="E65" s="26" t="s">
        <v>133</v>
      </c>
    </row>
    <row r="66" spans="1:16" ht="15.5" x14ac:dyDescent="0.35">
      <c r="A66" s="28" t="s">
        <v>158</v>
      </c>
      <c r="B66" s="29"/>
      <c r="C66" s="27"/>
      <c r="D66" s="27"/>
      <c r="E66" s="27"/>
    </row>
    <row r="67" spans="1:16" x14ac:dyDescent="0.35">
      <c r="A67" s="20" t="s">
        <v>145</v>
      </c>
      <c r="B67" s="10" t="s">
        <v>146</v>
      </c>
      <c r="C67" s="7">
        <v>0.27083333333333331</v>
      </c>
      <c r="D67" s="7">
        <v>0.66666666666666663</v>
      </c>
      <c r="E67" s="21"/>
      <c r="L67" s="19" t="s">
        <v>148</v>
      </c>
      <c r="N67" s="17">
        <v>0.27083333333333331</v>
      </c>
      <c r="O67" s="17">
        <v>0.66666666666666663</v>
      </c>
      <c r="P67" s="19" t="s">
        <v>155</v>
      </c>
    </row>
    <row r="68" spans="1:16" hidden="1" x14ac:dyDescent="0.35">
      <c r="A68" s="1" t="s">
        <v>183</v>
      </c>
      <c r="B68" s="4" t="s">
        <v>184</v>
      </c>
      <c r="C68" s="7">
        <v>0.29027777777777775</v>
      </c>
      <c r="D68" s="7">
        <v>0.68611111111111112</v>
      </c>
      <c r="E68" s="21"/>
      <c r="L68" s="17">
        <v>1.9444444444444431E-2</v>
      </c>
      <c r="N68" s="17">
        <f>N67+L68</f>
        <v>0.29027777777777775</v>
      </c>
      <c r="O68" s="17">
        <f>O67+P68</f>
        <v>0.68611111111111112</v>
      </c>
      <c r="P68" s="17">
        <v>1.9444444444444486E-2</v>
      </c>
    </row>
    <row r="69" spans="1:16" x14ac:dyDescent="0.35">
      <c r="A69" s="9" t="s">
        <v>165</v>
      </c>
      <c r="B69" s="10" t="s">
        <v>169</v>
      </c>
      <c r="C69" s="6">
        <v>0.34930555555555554</v>
      </c>
      <c r="D69" s="6">
        <v>0.74513888888888891</v>
      </c>
      <c r="E69" s="21"/>
      <c r="L69" s="17">
        <v>5.902777777777779E-2</v>
      </c>
      <c r="N69" s="17">
        <f t="shared" ref="N69:N112" si="9">N68+L69</f>
        <v>0.34930555555555554</v>
      </c>
      <c r="O69" s="17">
        <f t="shared" ref="O69:O74" si="10">O68+P69</f>
        <v>0.74513888888888891</v>
      </c>
      <c r="P69" s="17">
        <v>5.902777777777779E-2</v>
      </c>
    </row>
    <row r="70" spans="1:16" x14ac:dyDescent="0.35">
      <c r="A70" s="9" t="s">
        <v>166</v>
      </c>
      <c r="B70" s="10" t="s">
        <v>170</v>
      </c>
      <c r="C70" s="6">
        <v>0.39097222222222222</v>
      </c>
      <c r="D70" s="6">
        <v>0.78680555555555554</v>
      </c>
      <c r="E70" s="21"/>
      <c r="L70" s="17">
        <v>4.1666666666666685E-2</v>
      </c>
      <c r="N70" s="17">
        <f t="shared" si="9"/>
        <v>0.39097222222222222</v>
      </c>
      <c r="O70" s="17">
        <f t="shared" si="10"/>
        <v>0.78680555555555554</v>
      </c>
      <c r="P70" s="17">
        <v>4.166666666666663E-2</v>
      </c>
    </row>
    <row r="71" spans="1:16" x14ac:dyDescent="0.35">
      <c r="A71" s="9" t="s">
        <v>163</v>
      </c>
      <c r="B71" s="10" t="s">
        <v>167</v>
      </c>
      <c r="C71" s="6">
        <v>0.3923611111111111</v>
      </c>
      <c r="D71" s="6">
        <v>0.78819444444444442</v>
      </c>
      <c r="E71" s="21"/>
      <c r="L71" s="17">
        <v>1.388888888888884E-3</v>
      </c>
      <c r="N71" s="17">
        <f t="shared" si="9"/>
        <v>0.3923611111111111</v>
      </c>
      <c r="O71" s="17">
        <f t="shared" si="10"/>
        <v>0.78819444444444442</v>
      </c>
      <c r="P71" s="17">
        <v>1.388888888888884E-3</v>
      </c>
    </row>
    <row r="72" spans="1:16" x14ac:dyDescent="0.35">
      <c r="A72" s="9" t="s">
        <v>164</v>
      </c>
      <c r="B72" s="10" t="s">
        <v>168</v>
      </c>
      <c r="C72" s="6">
        <v>0.42222222222222222</v>
      </c>
      <c r="D72" s="7">
        <v>0.81805555555555554</v>
      </c>
      <c r="E72" s="21"/>
      <c r="L72" s="17">
        <v>2.9861111111111116E-2</v>
      </c>
      <c r="N72" s="17">
        <f t="shared" si="9"/>
        <v>0.42222222222222222</v>
      </c>
      <c r="O72" s="17">
        <f t="shared" si="10"/>
        <v>0.81805555555555554</v>
      </c>
      <c r="P72" s="17">
        <v>2.9861111111111116E-2</v>
      </c>
    </row>
    <row r="73" spans="1:16" x14ac:dyDescent="0.35">
      <c r="A73" s="2" t="s">
        <v>185</v>
      </c>
      <c r="B73" s="4" t="s">
        <v>186</v>
      </c>
      <c r="C73" s="6">
        <v>0.4236111111111111</v>
      </c>
      <c r="D73" s="6">
        <v>0.81944444444444442</v>
      </c>
      <c r="E73" s="21"/>
      <c r="L73" s="17">
        <v>1.388888888888884E-3</v>
      </c>
      <c r="N73" s="17">
        <f t="shared" si="9"/>
        <v>0.4236111111111111</v>
      </c>
      <c r="O73" s="17">
        <f t="shared" si="10"/>
        <v>0.81944444444444442</v>
      </c>
      <c r="P73" s="17">
        <v>1.388888888888884E-3</v>
      </c>
    </row>
    <row r="74" spans="1:16" x14ac:dyDescent="0.35">
      <c r="A74" s="2" t="s">
        <v>190</v>
      </c>
      <c r="B74" s="4" t="s">
        <v>191</v>
      </c>
      <c r="C74" s="6">
        <v>0.42708333333333331</v>
      </c>
      <c r="D74" s="6">
        <v>0.82291666666666663</v>
      </c>
      <c r="E74" s="22">
        <v>200008</v>
      </c>
      <c r="L74" s="17">
        <v>3.4722222222222099E-3</v>
      </c>
      <c r="N74" s="17">
        <f t="shared" si="9"/>
        <v>0.42708333333333331</v>
      </c>
      <c r="O74" s="17">
        <f t="shared" si="10"/>
        <v>0.82291666666666663</v>
      </c>
      <c r="P74" s="17">
        <v>3.4722222222222099E-3</v>
      </c>
    </row>
    <row r="75" spans="1:16" ht="15.75" customHeight="1" x14ac:dyDescent="0.35">
      <c r="A75" s="2" t="s">
        <v>25</v>
      </c>
      <c r="B75" s="4" t="s">
        <v>138</v>
      </c>
      <c r="C75" s="6">
        <v>0.43680555555555545</v>
      </c>
      <c r="D75" s="6" t="s">
        <v>187</v>
      </c>
      <c r="E75" s="12">
        <v>200411</v>
      </c>
      <c r="F75" s="8">
        <v>1.0416666666666666E-2</v>
      </c>
      <c r="H75" s="6" t="e">
        <f>F75+#REF!</f>
        <v>#REF!</v>
      </c>
      <c r="I75" s="6" t="e">
        <f>#REF!+F75</f>
        <v>#REF!</v>
      </c>
      <c r="L75" s="17">
        <v>9.7222222222221322E-3</v>
      </c>
      <c r="N75" s="17">
        <f t="shared" si="9"/>
        <v>0.43680555555555545</v>
      </c>
      <c r="O75" s="17"/>
      <c r="P75" s="17"/>
    </row>
    <row r="76" spans="1:16" ht="15" customHeight="1" x14ac:dyDescent="0.35">
      <c r="A76" s="2" t="s">
        <v>26</v>
      </c>
      <c r="B76" s="4" t="s">
        <v>102</v>
      </c>
      <c r="C76" s="6">
        <v>0.43888888888888877</v>
      </c>
      <c r="D76" s="6" t="s">
        <v>187</v>
      </c>
      <c r="E76" s="12">
        <v>3102128</v>
      </c>
      <c r="F76" s="8">
        <v>2.0833333333333259E-3</v>
      </c>
      <c r="G76" s="11"/>
      <c r="H76" s="6" t="e">
        <f>H75+F76</f>
        <v>#REF!</v>
      </c>
      <c r="I76" s="6" t="e">
        <f>F76+I75</f>
        <v>#REF!</v>
      </c>
      <c r="L76" s="17">
        <v>2.0833333333333259E-3</v>
      </c>
      <c r="N76" s="17">
        <f t="shared" si="9"/>
        <v>0.43888888888888877</v>
      </c>
      <c r="O76" s="17"/>
      <c r="P76" s="17"/>
    </row>
    <row r="77" spans="1:16" ht="15.75" customHeight="1" x14ac:dyDescent="0.35">
      <c r="A77" s="3" t="s">
        <v>27</v>
      </c>
      <c r="B77" s="4" t="s">
        <v>103</v>
      </c>
      <c r="C77" s="6">
        <v>0.43958333333333321</v>
      </c>
      <c r="D77" s="6" t="s">
        <v>187</v>
      </c>
      <c r="E77" s="12">
        <v>3102129</v>
      </c>
      <c r="F77" s="8">
        <v>6.9444444444444198E-4</v>
      </c>
      <c r="G77" s="11"/>
      <c r="H77" s="6" t="e">
        <f t="shared" ref="H77:H112" si="11">H76+F77</f>
        <v>#REF!</v>
      </c>
      <c r="I77" s="6" t="e">
        <f t="shared" ref="I77:I112" si="12">F77+I76</f>
        <v>#REF!</v>
      </c>
      <c r="L77" s="17">
        <v>6.9444444444444198E-4</v>
      </c>
      <c r="N77" s="17">
        <f t="shared" si="9"/>
        <v>0.43958333333333321</v>
      </c>
      <c r="O77" s="17"/>
      <c r="P77" s="17"/>
    </row>
    <row r="78" spans="1:16" ht="15" customHeight="1" x14ac:dyDescent="0.35">
      <c r="A78" s="3" t="s">
        <v>28</v>
      </c>
      <c r="B78" s="4" t="s">
        <v>104</v>
      </c>
      <c r="C78" s="6">
        <v>0.44027777777777766</v>
      </c>
      <c r="D78" s="6">
        <v>0.82916666666666661</v>
      </c>
      <c r="E78" s="12">
        <v>200010</v>
      </c>
      <c r="F78" s="8">
        <v>6.9444444444444198E-4</v>
      </c>
      <c r="G78" s="11"/>
      <c r="H78" s="6" t="e">
        <f t="shared" si="11"/>
        <v>#REF!</v>
      </c>
      <c r="I78" s="6" t="e">
        <f t="shared" si="12"/>
        <v>#REF!</v>
      </c>
      <c r="L78" s="17">
        <v>6.9444444444444198E-4</v>
      </c>
      <c r="N78" s="17">
        <f t="shared" si="9"/>
        <v>0.44027777777777766</v>
      </c>
      <c r="O78" s="17">
        <f>O74+P78</f>
        <v>0.82916666666666661</v>
      </c>
      <c r="P78" s="17">
        <v>6.2499999999999778E-3</v>
      </c>
    </row>
    <row r="79" spans="1:16" ht="15.75" customHeight="1" x14ac:dyDescent="0.35">
      <c r="A79" s="2" t="s">
        <v>29</v>
      </c>
      <c r="B79" s="4" t="s">
        <v>105</v>
      </c>
      <c r="C79" s="6">
        <v>0.44236111111111098</v>
      </c>
      <c r="D79" s="6">
        <v>0.83124999999999993</v>
      </c>
      <c r="E79" s="12">
        <v>200011</v>
      </c>
      <c r="F79" s="8">
        <v>2.0833333333333259E-3</v>
      </c>
      <c r="G79" s="11"/>
      <c r="H79" s="6" t="e">
        <f t="shared" si="11"/>
        <v>#REF!</v>
      </c>
      <c r="I79" s="6" t="e">
        <f t="shared" si="12"/>
        <v>#REF!</v>
      </c>
      <c r="L79" s="17">
        <v>2.0833333333333259E-3</v>
      </c>
      <c r="N79" s="17">
        <f t="shared" si="9"/>
        <v>0.44236111111111098</v>
      </c>
      <c r="O79" s="17">
        <f>O78+P79</f>
        <v>0.83124999999999993</v>
      </c>
      <c r="P79" s="17">
        <v>2.0833333333333259E-3</v>
      </c>
    </row>
    <row r="80" spans="1:16" ht="15" customHeight="1" x14ac:dyDescent="0.35">
      <c r="A80" s="2" t="s">
        <v>30</v>
      </c>
      <c r="B80" s="4" t="s">
        <v>106</v>
      </c>
      <c r="C80" s="6">
        <v>0.45069444444444434</v>
      </c>
      <c r="D80" s="6">
        <v>0.83958333333333335</v>
      </c>
      <c r="E80" s="12">
        <v>200013</v>
      </c>
      <c r="F80" s="8">
        <v>8.3333333333333332E-3</v>
      </c>
      <c r="G80" s="11"/>
      <c r="H80" s="6" t="e">
        <f t="shared" si="11"/>
        <v>#REF!</v>
      </c>
      <c r="I80" s="6" t="e">
        <f t="shared" si="12"/>
        <v>#REF!</v>
      </c>
      <c r="L80" s="17">
        <v>8.3333333333333592E-3</v>
      </c>
      <c r="N80" s="17">
        <f t="shared" si="9"/>
        <v>0.45069444444444434</v>
      </c>
      <c r="O80" s="17">
        <f t="shared" ref="O80:O112" si="13">O79+P80</f>
        <v>0.83958333333333335</v>
      </c>
      <c r="P80" s="17">
        <v>8.3333333333334147E-3</v>
      </c>
    </row>
    <row r="81" spans="1:16" ht="15" customHeight="1" x14ac:dyDescent="0.35">
      <c r="A81" s="3" t="s">
        <v>31</v>
      </c>
      <c r="B81" s="4" t="s">
        <v>107</v>
      </c>
      <c r="C81" s="6">
        <v>0.45486111111111099</v>
      </c>
      <c r="D81" s="6">
        <v>0.84375</v>
      </c>
      <c r="E81" s="12">
        <v>200015</v>
      </c>
      <c r="F81" s="8">
        <v>4.1666666666666666E-3</v>
      </c>
      <c r="G81" s="11"/>
      <c r="H81" s="6" t="e">
        <f>H80+F81</f>
        <v>#REF!</v>
      </c>
      <c r="I81" s="6" t="e">
        <f t="shared" si="12"/>
        <v>#REF!</v>
      </c>
      <c r="L81" s="17">
        <v>4.1666666666666519E-3</v>
      </c>
      <c r="N81" s="17">
        <f t="shared" si="9"/>
        <v>0.45486111111111099</v>
      </c>
      <c r="O81" s="17">
        <f t="shared" si="13"/>
        <v>0.84375</v>
      </c>
      <c r="P81" s="17">
        <v>4.1666666666666519E-3</v>
      </c>
    </row>
    <row r="82" spans="1:16" ht="15" customHeight="1" x14ac:dyDescent="0.35">
      <c r="A82" s="3" t="s">
        <v>32</v>
      </c>
      <c r="B82" s="4" t="s">
        <v>108</v>
      </c>
      <c r="C82" s="6">
        <v>0.45763888888888876</v>
      </c>
      <c r="D82" s="6">
        <v>0.84652777777777777</v>
      </c>
      <c r="E82" s="12">
        <v>200018</v>
      </c>
      <c r="F82" s="8">
        <v>2.7777777777777679E-3</v>
      </c>
      <c r="G82" s="11"/>
      <c r="H82" s="6" t="e">
        <f t="shared" si="11"/>
        <v>#REF!</v>
      </c>
      <c r="I82" s="6" t="e">
        <f t="shared" si="12"/>
        <v>#REF!</v>
      </c>
      <c r="L82" s="17">
        <v>2.7777777777777679E-3</v>
      </c>
      <c r="N82" s="17">
        <f t="shared" si="9"/>
        <v>0.45763888888888876</v>
      </c>
      <c r="O82" s="17">
        <f t="shared" si="13"/>
        <v>0.84652777777777777</v>
      </c>
      <c r="P82" s="17">
        <v>2.7777777777777679E-3</v>
      </c>
    </row>
    <row r="83" spans="1:16" ht="15" customHeight="1" x14ac:dyDescent="0.35">
      <c r="A83" s="3" t="s">
        <v>53</v>
      </c>
      <c r="B83" s="4" t="s">
        <v>109</v>
      </c>
      <c r="C83" s="6">
        <v>0.45902777777777765</v>
      </c>
      <c r="D83" s="6">
        <v>0.84791666666666665</v>
      </c>
      <c r="E83" s="12">
        <v>3000401</v>
      </c>
      <c r="F83" s="8">
        <v>1.388888888888884E-3</v>
      </c>
      <c r="G83" s="11"/>
      <c r="H83" s="6" t="e">
        <f t="shared" si="11"/>
        <v>#REF!</v>
      </c>
      <c r="I83" s="6" t="e">
        <f t="shared" si="12"/>
        <v>#REF!</v>
      </c>
      <c r="L83" s="17">
        <v>1.388888888888884E-3</v>
      </c>
      <c r="N83" s="17">
        <f t="shared" si="9"/>
        <v>0.45902777777777765</v>
      </c>
      <c r="O83" s="17">
        <f t="shared" si="13"/>
        <v>0.84791666666666665</v>
      </c>
      <c r="P83" s="17">
        <v>1.388888888888884E-3</v>
      </c>
    </row>
    <row r="84" spans="1:16" ht="15" customHeight="1" x14ac:dyDescent="0.35">
      <c r="A84" s="3" t="s">
        <v>143</v>
      </c>
      <c r="B84" s="4" t="s">
        <v>144</v>
      </c>
      <c r="C84" s="6">
        <v>0.46249999999999986</v>
      </c>
      <c r="D84" s="6">
        <v>0.85138888888888886</v>
      </c>
      <c r="E84" s="13">
        <v>3102159</v>
      </c>
      <c r="F84" s="8">
        <v>3.4722222222222099E-3</v>
      </c>
      <c r="G84" s="11"/>
      <c r="H84" s="6" t="e">
        <f t="shared" si="11"/>
        <v>#REF!</v>
      </c>
      <c r="I84" s="6" t="e">
        <f t="shared" si="12"/>
        <v>#REF!</v>
      </c>
      <c r="L84" s="17">
        <v>3.4722222222222099E-3</v>
      </c>
      <c r="N84" s="17">
        <f t="shared" si="9"/>
        <v>0.46249999999999986</v>
      </c>
      <c r="O84" s="17">
        <f t="shared" si="13"/>
        <v>0.85138888888888886</v>
      </c>
      <c r="P84" s="17">
        <v>3.4722222222222099E-3</v>
      </c>
    </row>
    <row r="85" spans="1:16" ht="15" customHeight="1" x14ac:dyDescent="0.35">
      <c r="A85" s="9" t="s">
        <v>134</v>
      </c>
      <c r="B85" s="10" t="s">
        <v>135</v>
      </c>
      <c r="C85" s="6">
        <v>0.47499999999999981</v>
      </c>
      <c r="D85" s="6">
        <v>0.86388888888888882</v>
      </c>
      <c r="E85" s="12">
        <v>200023</v>
      </c>
      <c r="F85" s="8">
        <v>1.2499999999999956E-2</v>
      </c>
      <c r="G85" s="11"/>
      <c r="H85" s="6" t="e">
        <f t="shared" si="11"/>
        <v>#REF!</v>
      </c>
      <c r="I85" s="6" t="e">
        <f t="shared" si="12"/>
        <v>#REF!</v>
      </c>
      <c r="J85" s="8"/>
      <c r="L85" s="17">
        <v>1.2499999999999956E-2</v>
      </c>
      <c r="N85" s="17">
        <f t="shared" si="9"/>
        <v>0.47499999999999981</v>
      </c>
      <c r="O85" s="17">
        <f t="shared" si="13"/>
        <v>0.86388888888888882</v>
      </c>
      <c r="P85" s="17">
        <v>1.2499999999999956E-2</v>
      </c>
    </row>
    <row r="86" spans="1:16" ht="15" customHeight="1" x14ac:dyDescent="0.35">
      <c r="A86" s="9" t="s">
        <v>136</v>
      </c>
      <c r="B86" s="10" t="s">
        <v>137</v>
      </c>
      <c r="C86" s="6">
        <v>0.49583333333333313</v>
      </c>
      <c r="D86" s="6">
        <v>0.88472222222222219</v>
      </c>
      <c r="E86" s="12">
        <v>200023</v>
      </c>
      <c r="F86" s="8">
        <v>1.041666666666663E-2</v>
      </c>
      <c r="G86" s="14"/>
      <c r="H86" s="6" t="e">
        <f t="shared" si="11"/>
        <v>#REF!</v>
      </c>
      <c r="I86" s="6" t="e">
        <f t="shared" si="12"/>
        <v>#REF!</v>
      </c>
      <c r="L86" s="17">
        <v>2.0833333333333315E-2</v>
      </c>
      <c r="N86" s="17">
        <f t="shared" si="9"/>
        <v>0.49583333333333313</v>
      </c>
      <c r="O86" s="17">
        <f t="shared" si="13"/>
        <v>0.88472222222222219</v>
      </c>
      <c r="P86" s="17">
        <v>2.083333333333337E-2</v>
      </c>
    </row>
    <row r="87" spans="1:16" x14ac:dyDescent="0.35">
      <c r="A87" s="3" t="s">
        <v>33</v>
      </c>
      <c r="B87" s="4" t="s">
        <v>110</v>
      </c>
      <c r="C87" s="6">
        <v>0.49791666666666645</v>
      </c>
      <c r="D87" s="6">
        <v>0.88680555555555551</v>
      </c>
      <c r="E87" s="12">
        <v>200026</v>
      </c>
      <c r="F87" s="8">
        <v>2.0833333333333259E-3</v>
      </c>
      <c r="G87" s="14"/>
      <c r="H87" s="6" t="e">
        <f t="shared" si="11"/>
        <v>#REF!</v>
      </c>
      <c r="I87" s="6" t="e">
        <f t="shared" si="12"/>
        <v>#REF!</v>
      </c>
      <c r="L87" s="17">
        <v>2.0833333333333259E-3</v>
      </c>
      <c r="N87" s="17">
        <f t="shared" si="9"/>
        <v>0.49791666666666645</v>
      </c>
      <c r="O87" s="17">
        <f t="shared" si="13"/>
        <v>0.88680555555555551</v>
      </c>
      <c r="P87" s="17">
        <v>2.0833333333333259E-3</v>
      </c>
    </row>
    <row r="88" spans="1:16" x14ac:dyDescent="0.35">
      <c r="A88" s="3" t="s">
        <v>34</v>
      </c>
      <c r="B88" s="4" t="s">
        <v>111</v>
      </c>
      <c r="C88" s="6">
        <v>0.50624999999999976</v>
      </c>
      <c r="D88" s="6">
        <v>0.89513888888888882</v>
      </c>
      <c r="E88" s="12">
        <v>3102106</v>
      </c>
      <c r="F88" s="8">
        <v>8.3333333333333037E-3</v>
      </c>
      <c r="G88" s="11"/>
      <c r="H88" s="6" t="e">
        <f t="shared" si="11"/>
        <v>#REF!</v>
      </c>
      <c r="I88" s="6" t="e">
        <f t="shared" si="12"/>
        <v>#REF!</v>
      </c>
      <c r="L88" s="17">
        <v>8.3333333333333037E-3</v>
      </c>
      <c r="N88" s="17">
        <f t="shared" si="9"/>
        <v>0.50624999999999976</v>
      </c>
      <c r="O88" s="17">
        <f t="shared" si="13"/>
        <v>0.89513888888888882</v>
      </c>
      <c r="P88" s="17">
        <v>8.3333333333333037E-3</v>
      </c>
    </row>
    <row r="89" spans="1:16" x14ac:dyDescent="0.35">
      <c r="A89" s="3" t="s">
        <v>35</v>
      </c>
      <c r="B89" s="4" t="s">
        <v>112</v>
      </c>
      <c r="C89" s="6">
        <v>0.5118055555555554</v>
      </c>
      <c r="D89" s="6">
        <v>0.90069444444444446</v>
      </c>
      <c r="E89" s="12">
        <v>3102108</v>
      </c>
      <c r="F89" s="8">
        <v>5.5555555555555358E-3</v>
      </c>
      <c r="G89" s="11"/>
      <c r="H89" s="6" t="e">
        <f t="shared" si="11"/>
        <v>#REF!</v>
      </c>
      <c r="I89" s="6" t="e">
        <f t="shared" si="12"/>
        <v>#REF!</v>
      </c>
      <c r="L89" s="17">
        <v>5.5555555555556468E-3</v>
      </c>
      <c r="N89" s="17">
        <f t="shared" si="9"/>
        <v>0.5118055555555554</v>
      </c>
      <c r="O89" s="17">
        <f t="shared" si="13"/>
        <v>0.90069444444444446</v>
      </c>
      <c r="P89" s="17">
        <v>5.5555555555556468E-3</v>
      </c>
    </row>
    <row r="90" spans="1:16" x14ac:dyDescent="0.35">
      <c r="A90" s="3" t="s">
        <v>36</v>
      </c>
      <c r="B90" s="4" t="s">
        <v>113</v>
      </c>
      <c r="C90" s="6">
        <v>0.51319444444444429</v>
      </c>
      <c r="D90" s="6">
        <v>0.90208333333333335</v>
      </c>
      <c r="E90" s="12">
        <v>200041</v>
      </c>
      <c r="F90" s="8">
        <v>1.388888888888884E-3</v>
      </c>
      <c r="G90" s="11"/>
      <c r="H90" s="6" t="e">
        <f t="shared" si="11"/>
        <v>#REF!</v>
      </c>
      <c r="I90" s="6" t="e">
        <f t="shared" si="12"/>
        <v>#REF!</v>
      </c>
      <c r="L90" s="17">
        <v>1.388888888888884E-3</v>
      </c>
      <c r="N90" s="17">
        <f t="shared" si="9"/>
        <v>0.51319444444444429</v>
      </c>
      <c r="O90" s="17">
        <f t="shared" si="13"/>
        <v>0.90208333333333335</v>
      </c>
      <c r="P90" s="17">
        <v>1.388888888888884E-3</v>
      </c>
    </row>
    <row r="91" spans="1:16" x14ac:dyDescent="0.35">
      <c r="A91" s="3" t="s">
        <v>37</v>
      </c>
      <c r="B91" s="4" t="s">
        <v>114</v>
      </c>
      <c r="C91" s="6">
        <v>0.51458333333333317</v>
      </c>
      <c r="D91" s="6">
        <v>0.90347222222222223</v>
      </c>
      <c r="E91" s="12">
        <v>200043</v>
      </c>
      <c r="F91" s="8">
        <v>1.388888888888884E-3</v>
      </c>
      <c r="G91" s="11"/>
      <c r="H91" s="6" t="e">
        <f t="shared" si="11"/>
        <v>#REF!</v>
      </c>
      <c r="I91" s="6" t="e">
        <f t="shared" si="12"/>
        <v>#REF!</v>
      </c>
      <c r="L91" s="17">
        <v>1.388888888888884E-3</v>
      </c>
      <c r="N91" s="17">
        <f t="shared" si="9"/>
        <v>0.51458333333333317</v>
      </c>
      <c r="O91" s="17">
        <f t="shared" si="13"/>
        <v>0.90347222222222223</v>
      </c>
      <c r="P91" s="17">
        <v>1.388888888888884E-3</v>
      </c>
    </row>
    <row r="92" spans="1:16" x14ac:dyDescent="0.35">
      <c r="A92" s="3" t="s">
        <v>50</v>
      </c>
      <c r="B92" s="4" t="s">
        <v>115</v>
      </c>
      <c r="C92" s="6">
        <v>0.52013888888888871</v>
      </c>
      <c r="D92" s="6">
        <v>0.90902777777777777</v>
      </c>
      <c r="E92" s="12">
        <v>3102161</v>
      </c>
      <c r="F92" s="8">
        <v>5.5555555555555358E-3</v>
      </c>
      <c r="G92" s="11"/>
      <c r="H92" s="6" t="e">
        <f t="shared" si="11"/>
        <v>#REF!</v>
      </c>
      <c r="I92" s="6" t="e">
        <f t="shared" si="12"/>
        <v>#REF!</v>
      </c>
      <c r="L92" s="17">
        <v>5.5555555555555358E-3</v>
      </c>
      <c r="N92" s="17">
        <f t="shared" si="9"/>
        <v>0.52013888888888871</v>
      </c>
      <c r="O92" s="17">
        <f t="shared" si="13"/>
        <v>0.90902777777777777</v>
      </c>
      <c r="P92" s="17">
        <v>5.5555555555555358E-3</v>
      </c>
    </row>
    <row r="93" spans="1:16" x14ac:dyDescent="0.35">
      <c r="A93" s="3" t="s">
        <v>38</v>
      </c>
      <c r="B93" s="4" t="s">
        <v>116</v>
      </c>
      <c r="C93" s="6">
        <v>0.52708333333333313</v>
      </c>
      <c r="D93" s="6">
        <v>0.91597222222222219</v>
      </c>
      <c r="E93" s="12">
        <v>200047</v>
      </c>
      <c r="F93" s="8">
        <v>6.9444444444444198E-3</v>
      </c>
      <c r="G93" s="11"/>
      <c r="H93" s="6" t="e">
        <f t="shared" si="11"/>
        <v>#REF!</v>
      </c>
      <c r="I93" s="6" t="e">
        <f t="shared" si="12"/>
        <v>#REF!</v>
      </c>
      <c r="L93" s="17">
        <v>6.9444444444444198E-3</v>
      </c>
      <c r="N93" s="17">
        <f t="shared" si="9"/>
        <v>0.52708333333333313</v>
      </c>
      <c r="O93" s="17">
        <f t="shared" si="13"/>
        <v>0.91597222222222219</v>
      </c>
      <c r="P93" s="17">
        <v>6.9444444444444198E-3</v>
      </c>
    </row>
    <row r="94" spans="1:16" x14ac:dyDescent="0.35">
      <c r="A94" s="3" t="s">
        <v>39</v>
      </c>
      <c r="B94" s="4" t="s">
        <v>117</v>
      </c>
      <c r="C94" s="6">
        <v>0.53402777777777755</v>
      </c>
      <c r="D94" s="6">
        <v>0.92291666666666661</v>
      </c>
      <c r="E94" s="12">
        <v>200049</v>
      </c>
      <c r="F94" s="8">
        <v>6.9444444444444198E-3</v>
      </c>
      <c r="G94" s="11"/>
      <c r="H94" s="6" t="e">
        <f t="shared" si="11"/>
        <v>#REF!</v>
      </c>
      <c r="I94" s="6" t="e">
        <f t="shared" si="12"/>
        <v>#REF!</v>
      </c>
      <c r="L94" s="17">
        <v>6.9444444444444198E-3</v>
      </c>
      <c r="N94" s="17">
        <f t="shared" si="9"/>
        <v>0.53402777777777755</v>
      </c>
      <c r="O94" s="17">
        <f t="shared" si="13"/>
        <v>0.92291666666666661</v>
      </c>
      <c r="P94" s="17">
        <v>6.9444444444444198E-3</v>
      </c>
    </row>
    <row r="95" spans="1:16" x14ac:dyDescent="0.35">
      <c r="A95" s="3" t="s">
        <v>40</v>
      </c>
      <c r="B95" s="4" t="s">
        <v>118</v>
      </c>
      <c r="C95" s="6">
        <v>0.53541666666666643</v>
      </c>
      <c r="D95" s="6">
        <v>0.92430555555555549</v>
      </c>
      <c r="E95" s="12">
        <v>3102110</v>
      </c>
      <c r="F95" s="8">
        <v>1.388888888888884E-3</v>
      </c>
      <c r="G95" s="11"/>
      <c r="H95" s="6" t="e">
        <f t="shared" si="11"/>
        <v>#REF!</v>
      </c>
      <c r="I95" s="6" t="e">
        <f t="shared" si="12"/>
        <v>#REF!</v>
      </c>
      <c r="L95" s="17">
        <v>1.388888888888884E-3</v>
      </c>
      <c r="N95" s="17">
        <f t="shared" si="9"/>
        <v>0.53541666666666643</v>
      </c>
      <c r="O95" s="17">
        <f t="shared" si="13"/>
        <v>0.92430555555555549</v>
      </c>
      <c r="P95" s="17">
        <v>1.388888888888884E-3</v>
      </c>
    </row>
    <row r="96" spans="1:16" x14ac:dyDescent="0.35">
      <c r="A96" s="3" t="s">
        <v>41</v>
      </c>
      <c r="B96" s="4" t="s">
        <v>119</v>
      </c>
      <c r="C96" s="6">
        <v>0.54374999999999973</v>
      </c>
      <c r="D96" s="6">
        <v>0.9326388888888888</v>
      </c>
      <c r="E96" s="12">
        <v>200053</v>
      </c>
      <c r="F96" s="8">
        <v>8.3333333333333037E-3</v>
      </c>
      <c r="G96" s="11"/>
      <c r="H96" s="6" t="e">
        <f t="shared" si="11"/>
        <v>#REF!</v>
      </c>
      <c r="I96" s="6" t="e">
        <f t="shared" si="12"/>
        <v>#REF!</v>
      </c>
      <c r="L96" s="17">
        <v>8.3333333333333037E-3</v>
      </c>
      <c r="N96" s="17">
        <f t="shared" si="9"/>
        <v>0.54374999999999973</v>
      </c>
      <c r="O96" s="17">
        <f t="shared" si="13"/>
        <v>0.9326388888888888</v>
      </c>
      <c r="P96" s="17">
        <v>8.3333333333333037E-3</v>
      </c>
    </row>
    <row r="97" spans="1:16" x14ac:dyDescent="0.35">
      <c r="A97" s="3" t="s">
        <v>42</v>
      </c>
      <c r="B97" s="4" t="s">
        <v>120</v>
      </c>
      <c r="C97" s="6">
        <v>0.54791666666666639</v>
      </c>
      <c r="D97" s="6">
        <v>0.93680555555555545</v>
      </c>
      <c r="E97" s="12">
        <v>200055</v>
      </c>
      <c r="F97" s="8">
        <v>4.1666666666666519E-3</v>
      </c>
      <c r="G97" s="11"/>
      <c r="H97" s="6" t="e">
        <f t="shared" si="11"/>
        <v>#REF!</v>
      </c>
      <c r="I97" s="6" t="e">
        <f t="shared" si="12"/>
        <v>#REF!</v>
      </c>
      <c r="L97" s="17">
        <v>4.1666666666666519E-3</v>
      </c>
      <c r="N97" s="17">
        <f t="shared" si="9"/>
        <v>0.54791666666666639</v>
      </c>
      <c r="O97" s="17">
        <f t="shared" si="13"/>
        <v>0.93680555555555545</v>
      </c>
      <c r="P97" s="17">
        <v>4.1666666666666519E-3</v>
      </c>
    </row>
    <row r="98" spans="1:16" x14ac:dyDescent="0.35">
      <c r="A98" s="3" t="s">
        <v>43</v>
      </c>
      <c r="B98" s="4" t="s">
        <v>121</v>
      </c>
      <c r="C98" s="6">
        <v>0.54999999999999971</v>
      </c>
      <c r="D98" s="6">
        <v>0.93888888888888877</v>
      </c>
      <c r="E98" s="12">
        <v>200057</v>
      </c>
      <c r="F98" s="8">
        <v>2.0833333333333259E-3</v>
      </c>
      <c r="G98" s="11"/>
      <c r="H98" s="6" t="e">
        <f t="shared" si="11"/>
        <v>#REF!</v>
      </c>
      <c r="I98" s="6" t="e">
        <f t="shared" si="12"/>
        <v>#REF!</v>
      </c>
      <c r="L98" s="17">
        <v>2.0833333333333259E-3</v>
      </c>
      <c r="N98" s="17">
        <f t="shared" si="9"/>
        <v>0.54999999999999971</v>
      </c>
      <c r="O98" s="17">
        <f t="shared" si="13"/>
        <v>0.93888888888888877</v>
      </c>
      <c r="P98" s="17">
        <v>2.0833333333333259E-3</v>
      </c>
    </row>
    <row r="99" spans="1:16" x14ac:dyDescent="0.35">
      <c r="A99" s="3" t="s">
        <v>44</v>
      </c>
      <c r="B99" s="4" t="s">
        <v>122</v>
      </c>
      <c r="C99" s="6">
        <v>0.55277777777777748</v>
      </c>
      <c r="D99" s="6">
        <v>0.94166666666666654</v>
      </c>
      <c r="E99" s="12">
        <v>200059</v>
      </c>
      <c r="F99" s="8">
        <v>2.7777777777777679E-3</v>
      </c>
      <c r="G99" s="11"/>
      <c r="H99" s="6" t="e">
        <f t="shared" si="11"/>
        <v>#REF!</v>
      </c>
      <c r="I99" s="6" t="e">
        <f t="shared" si="12"/>
        <v>#REF!</v>
      </c>
      <c r="L99" s="17">
        <v>2.7777777777777679E-3</v>
      </c>
      <c r="N99" s="17">
        <f t="shared" si="9"/>
        <v>0.55277777777777748</v>
      </c>
      <c r="O99" s="17">
        <f t="shared" si="13"/>
        <v>0.94166666666666654</v>
      </c>
      <c r="P99" s="17">
        <v>2.7777777777777679E-3</v>
      </c>
    </row>
    <row r="100" spans="1:16" x14ac:dyDescent="0.35">
      <c r="A100" s="3" t="s">
        <v>48</v>
      </c>
      <c r="B100" s="4" t="s">
        <v>123</v>
      </c>
      <c r="C100" s="6">
        <v>0.55486111111111081</v>
      </c>
      <c r="D100" s="6">
        <v>0.94374999999999987</v>
      </c>
      <c r="E100" s="12">
        <v>200060</v>
      </c>
      <c r="F100" s="8">
        <v>2.0833333333333259E-3</v>
      </c>
      <c r="G100" s="11"/>
      <c r="H100" s="6" t="e">
        <f t="shared" si="11"/>
        <v>#REF!</v>
      </c>
      <c r="I100" s="6" t="e">
        <f t="shared" si="12"/>
        <v>#REF!</v>
      </c>
      <c r="L100" s="17">
        <v>2.0833333333333259E-3</v>
      </c>
      <c r="N100" s="17">
        <f t="shared" si="9"/>
        <v>0.55486111111111081</v>
      </c>
      <c r="O100" s="17">
        <f t="shared" si="13"/>
        <v>0.94374999999999987</v>
      </c>
      <c r="P100" s="17">
        <v>2.0833333333333259E-3</v>
      </c>
    </row>
    <row r="101" spans="1:16" x14ac:dyDescent="0.35">
      <c r="A101" s="3" t="s">
        <v>54</v>
      </c>
      <c r="B101" s="4" t="s">
        <v>124</v>
      </c>
      <c r="C101" s="6">
        <v>0.55833333333333302</v>
      </c>
      <c r="D101" s="6">
        <v>0.94722222222222208</v>
      </c>
      <c r="E101" s="12">
        <v>3102043</v>
      </c>
      <c r="F101" s="8">
        <v>3.4722222222222099E-3</v>
      </c>
      <c r="G101" s="11"/>
      <c r="H101" s="6" t="e">
        <f t="shared" si="11"/>
        <v>#REF!</v>
      </c>
      <c r="I101" s="6" t="e">
        <f t="shared" si="12"/>
        <v>#REF!</v>
      </c>
      <c r="L101" s="17">
        <v>3.4722222222222099E-3</v>
      </c>
      <c r="N101" s="17">
        <f t="shared" si="9"/>
        <v>0.55833333333333302</v>
      </c>
      <c r="O101" s="17">
        <f t="shared" si="13"/>
        <v>0.94722222222222208</v>
      </c>
      <c r="P101" s="17">
        <v>3.4722222222222099E-3</v>
      </c>
    </row>
    <row r="102" spans="1:16" x14ac:dyDescent="0.35">
      <c r="A102" s="3" t="s">
        <v>63</v>
      </c>
      <c r="B102" s="4" t="s">
        <v>159</v>
      </c>
      <c r="C102" s="6">
        <v>0.56111111111111078</v>
      </c>
      <c r="D102" s="6">
        <v>0.94999999999999984</v>
      </c>
      <c r="E102" s="12">
        <v>200068</v>
      </c>
      <c r="F102" s="8">
        <v>2.7777777777777679E-3</v>
      </c>
      <c r="G102" s="11"/>
      <c r="H102" s="6" t="e">
        <f t="shared" si="11"/>
        <v>#REF!</v>
      </c>
      <c r="I102" s="6" t="e">
        <f t="shared" si="12"/>
        <v>#REF!</v>
      </c>
      <c r="L102" s="17">
        <v>2.7777777777777679E-3</v>
      </c>
      <c r="N102" s="17">
        <f t="shared" si="9"/>
        <v>0.56111111111111078</v>
      </c>
      <c r="O102" s="17">
        <f t="shared" si="13"/>
        <v>0.94999999999999984</v>
      </c>
      <c r="P102" s="17">
        <v>2.7777777777777679E-3</v>
      </c>
    </row>
    <row r="103" spans="1:16" x14ac:dyDescent="0.35">
      <c r="A103" s="3" t="s">
        <v>55</v>
      </c>
      <c r="B103" s="4" t="s">
        <v>125</v>
      </c>
      <c r="C103" s="6">
        <v>0.56249999999999967</v>
      </c>
      <c r="D103" s="6">
        <v>0.95138888888888873</v>
      </c>
      <c r="E103" s="12">
        <v>3102112</v>
      </c>
      <c r="F103" s="8">
        <v>1.388888888888884E-3</v>
      </c>
      <c r="G103" s="11"/>
      <c r="H103" s="6" t="e">
        <f t="shared" si="11"/>
        <v>#REF!</v>
      </c>
      <c r="I103" s="6" t="e">
        <f t="shared" si="12"/>
        <v>#REF!</v>
      </c>
      <c r="L103" s="17">
        <v>1.388888888888884E-3</v>
      </c>
      <c r="N103" s="17">
        <f t="shared" si="9"/>
        <v>0.56249999999999967</v>
      </c>
      <c r="O103" s="17">
        <f t="shared" si="13"/>
        <v>0.95138888888888873</v>
      </c>
      <c r="P103" s="17">
        <v>1.388888888888884E-3</v>
      </c>
    </row>
    <row r="104" spans="1:16" x14ac:dyDescent="0.35">
      <c r="A104" s="3" t="s">
        <v>45</v>
      </c>
      <c r="B104" s="4" t="s">
        <v>126</v>
      </c>
      <c r="C104" s="6">
        <v>0.56319444444444411</v>
      </c>
      <c r="D104" s="6">
        <v>0.95208333333333317</v>
      </c>
      <c r="E104" s="12">
        <v>200063</v>
      </c>
      <c r="F104" s="8">
        <v>6.9444444444444198E-4</v>
      </c>
      <c r="G104" s="11"/>
      <c r="H104" s="6" t="e">
        <f t="shared" si="11"/>
        <v>#REF!</v>
      </c>
      <c r="I104" s="6" t="e">
        <f t="shared" si="12"/>
        <v>#REF!</v>
      </c>
      <c r="L104" s="17">
        <v>6.9444444444444198E-4</v>
      </c>
      <c r="N104" s="17">
        <f t="shared" si="9"/>
        <v>0.56319444444444411</v>
      </c>
      <c r="O104" s="17">
        <f t="shared" si="13"/>
        <v>0.95208333333333317</v>
      </c>
      <c r="P104" s="17">
        <v>6.9444444444444198E-4</v>
      </c>
    </row>
    <row r="105" spans="1:16" x14ac:dyDescent="0.35">
      <c r="A105" s="3" t="s">
        <v>46</v>
      </c>
      <c r="B105" s="4" t="s">
        <v>127</v>
      </c>
      <c r="C105" s="6">
        <v>0.56458333333333299</v>
      </c>
      <c r="D105" s="6">
        <v>0.95347222222222205</v>
      </c>
      <c r="E105" s="12">
        <v>200062</v>
      </c>
      <c r="F105" s="8">
        <v>1.388888888888884E-3</v>
      </c>
      <c r="G105" s="11"/>
      <c r="H105" s="6" t="e">
        <f t="shared" si="11"/>
        <v>#REF!</v>
      </c>
      <c r="I105" s="6" t="e">
        <f t="shared" si="12"/>
        <v>#REF!</v>
      </c>
      <c r="L105" s="17">
        <v>1.388888888888884E-3</v>
      </c>
      <c r="N105" s="17">
        <f t="shared" si="9"/>
        <v>0.56458333333333299</v>
      </c>
      <c r="O105" s="17">
        <f t="shared" si="13"/>
        <v>0.95347222222222205</v>
      </c>
      <c r="P105" s="17">
        <v>1.388888888888884E-3</v>
      </c>
    </row>
    <row r="106" spans="1:16" x14ac:dyDescent="0.35">
      <c r="A106" s="3" t="s">
        <v>56</v>
      </c>
      <c r="B106" s="4" t="s">
        <v>128</v>
      </c>
      <c r="C106" s="6">
        <v>0.56874999999999964</v>
      </c>
      <c r="D106" s="6">
        <v>0.95763888888888871</v>
      </c>
      <c r="E106" s="12">
        <v>200065</v>
      </c>
      <c r="F106" s="8">
        <v>4.1666666666666519E-3</v>
      </c>
      <c r="G106" s="11"/>
      <c r="H106" s="6" t="e">
        <f t="shared" si="11"/>
        <v>#REF!</v>
      </c>
      <c r="I106" s="6" t="e">
        <f t="shared" si="12"/>
        <v>#REF!</v>
      </c>
      <c r="L106" s="17">
        <v>4.1666666666666519E-3</v>
      </c>
      <c r="N106" s="17">
        <f t="shared" si="9"/>
        <v>0.56874999999999964</v>
      </c>
      <c r="O106" s="17">
        <f t="shared" si="13"/>
        <v>0.95763888888888871</v>
      </c>
      <c r="P106" s="17">
        <v>4.1666666666666519E-3</v>
      </c>
    </row>
    <row r="107" spans="1:16" x14ac:dyDescent="0.35">
      <c r="A107" s="3" t="s">
        <v>64</v>
      </c>
      <c r="B107" s="4" t="s">
        <v>129</v>
      </c>
      <c r="C107" s="6">
        <v>0.57569444444444406</v>
      </c>
      <c r="D107" s="6">
        <v>0.96458333333333313</v>
      </c>
      <c r="E107" s="12">
        <v>3102350</v>
      </c>
      <c r="F107" s="8">
        <v>6.9444444444444198E-3</v>
      </c>
      <c r="G107" s="11"/>
      <c r="H107" s="6" t="e">
        <f t="shared" si="11"/>
        <v>#REF!</v>
      </c>
      <c r="I107" s="6" t="e">
        <f t="shared" si="12"/>
        <v>#REF!</v>
      </c>
      <c r="L107" s="17">
        <v>6.9444444444444198E-3</v>
      </c>
      <c r="N107" s="17">
        <f t="shared" si="9"/>
        <v>0.57569444444444406</v>
      </c>
      <c r="O107" s="17">
        <f t="shared" si="13"/>
        <v>0.96458333333333313</v>
      </c>
      <c r="P107" s="17">
        <v>6.9444444444444198E-3</v>
      </c>
    </row>
    <row r="108" spans="1:16" x14ac:dyDescent="0.35">
      <c r="A108" s="3" t="s">
        <v>59</v>
      </c>
      <c r="B108" s="4" t="s">
        <v>130</v>
      </c>
      <c r="C108" s="6">
        <v>0.58263888888888848</v>
      </c>
      <c r="D108" s="6">
        <v>0.97152777777777755</v>
      </c>
      <c r="E108" s="12">
        <v>3102059</v>
      </c>
      <c r="F108" s="8">
        <v>6.9444444444444198E-3</v>
      </c>
      <c r="G108" s="11"/>
      <c r="H108" s="6" t="e">
        <f t="shared" si="11"/>
        <v>#REF!</v>
      </c>
      <c r="I108" s="6" t="e">
        <f t="shared" si="12"/>
        <v>#REF!</v>
      </c>
      <c r="L108" s="17">
        <v>6.9444444444444198E-3</v>
      </c>
      <c r="N108" s="17">
        <f t="shared" si="9"/>
        <v>0.58263888888888848</v>
      </c>
      <c r="O108" s="17">
        <f t="shared" si="13"/>
        <v>0.97152777777777755</v>
      </c>
      <c r="P108" s="17">
        <v>6.9444444444444198E-3</v>
      </c>
    </row>
    <row r="109" spans="1:16" x14ac:dyDescent="0.35">
      <c r="A109" s="3" t="s">
        <v>65</v>
      </c>
      <c r="B109" s="4" t="s">
        <v>131</v>
      </c>
      <c r="C109" s="6">
        <v>0.58611111111111069</v>
      </c>
      <c r="D109" s="6">
        <v>0.97499999999999976</v>
      </c>
      <c r="E109" s="12">
        <v>11801</v>
      </c>
      <c r="F109" s="8">
        <v>3.4722222222222099E-3</v>
      </c>
      <c r="G109" s="11"/>
      <c r="H109" s="6" t="e">
        <f t="shared" si="11"/>
        <v>#REF!</v>
      </c>
      <c r="I109" s="6" t="e">
        <f t="shared" si="12"/>
        <v>#REF!</v>
      </c>
      <c r="L109" s="17">
        <v>3.4722222222222099E-3</v>
      </c>
      <c r="N109" s="17">
        <f t="shared" si="9"/>
        <v>0.58611111111111069</v>
      </c>
      <c r="O109" s="17">
        <f t="shared" si="13"/>
        <v>0.97499999999999976</v>
      </c>
      <c r="P109" s="17">
        <v>3.4722222222222099E-3</v>
      </c>
    </row>
    <row r="110" spans="1:16" x14ac:dyDescent="0.35">
      <c r="A110" s="3" t="s">
        <v>1</v>
      </c>
      <c r="B110" s="4" t="s">
        <v>70</v>
      </c>
      <c r="C110" s="6">
        <v>0.59305555555555511</v>
      </c>
      <c r="D110" s="6">
        <v>0.98194444444444418</v>
      </c>
      <c r="E110" s="12">
        <v>19999</v>
      </c>
      <c r="F110" s="8">
        <v>6.9444444444444198E-3</v>
      </c>
      <c r="G110" s="11"/>
      <c r="H110" s="6" t="e">
        <f t="shared" si="11"/>
        <v>#REF!</v>
      </c>
      <c r="I110" s="6" t="e">
        <f t="shared" si="12"/>
        <v>#REF!</v>
      </c>
      <c r="L110" s="17">
        <v>6.9444444444444198E-3</v>
      </c>
      <c r="N110" s="17">
        <f t="shared" si="9"/>
        <v>0.59305555555555511</v>
      </c>
      <c r="O110" s="17">
        <f t="shared" si="13"/>
        <v>0.98194444444444418</v>
      </c>
      <c r="P110" s="17">
        <v>6.9444444444444198E-3</v>
      </c>
    </row>
    <row r="111" spans="1:16" x14ac:dyDescent="0.35">
      <c r="A111" s="3" t="s">
        <v>47</v>
      </c>
      <c r="B111" s="4" t="s">
        <v>132</v>
      </c>
      <c r="C111" s="6">
        <v>0.59999999999999953</v>
      </c>
      <c r="D111" s="6">
        <v>0.9888888888888886</v>
      </c>
      <c r="E111" s="12">
        <v>11701</v>
      </c>
      <c r="F111" s="8">
        <v>6.9444444444444198E-3</v>
      </c>
      <c r="G111" s="11"/>
      <c r="H111" s="6" t="e">
        <f t="shared" si="11"/>
        <v>#REF!</v>
      </c>
      <c r="I111" s="6" t="e">
        <f t="shared" si="12"/>
        <v>#REF!</v>
      </c>
      <c r="L111" s="17">
        <v>6.9444444444444198E-3</v>
      </c>
      <c r="N111" s="17">
        <f t="shared" si="9"/>
        <v>0.59999999999999953</v>
      </c>
      <c r="O111" s="17">
        <f t="shared" si="13"/>
        <v>0.9888888888888886</v>
      </c>
      <c r="P111" s="17">
        <v>6.9444444444444198E-3</v>
      </c>
    </row>
    <row r="112" spans="1:16" x14ac:dyDescent="0.35">
      <c r="A112" s="3" t="s">
        <v>57</v>
      </c>
      <c r="B112" s="4" t="s">
        <v>68</v>
      </c>
      <c r="C112" s="6">
        <v>0.60416666666666619</v>
      </c>
      <c r="D112" s="6">
        <v>0.99305555555555525</v>
      </c>
      <c r="E112" s="12">
        <v>130902</v>
      </c>
      <c r="F112" s="8">
        <v>3.4722222222222099E-3</v>
      </c>
      <c r="G112" s="11"/>
      <c r="H112" s="6" t="e">
        <f t="shared" si="11"/>
        <v>#REF!</v>
      </c>
      <c r="I112" s="6" t="e">
        <f t="shared" si="12"/>
        <v>#REF!</v>
      </c>
      <c r="L112" s="17">
        <v>4.1666666666666519E-3</v>
      </c>
      <c r="N112" s="17">
        <f t="shared" si="9"/>
        <v>0.60416666666666619</v>
      </c>
      <c r="O112" s="17">
        <f t="shared" si="13"/>
        <v>0.99305555555555525</v>
      </c>
      <c r="P112" s="17">
        <v>4.1666666666666519E-3</v>
      </c>
    </row>
    <row r="113" spans="14:14" x14ac:dyDescent="0.35">
      <c r="N113" s="17"/>
    </row>
  </sheetData>
  <mergeCells count="14">
    <mergeCell ref="E6:E9"/>
    <mergeCell ref="E65:E66"/>
    <mergeCell ref="A66:B66"/>
    <mergeCell ref="A6:B6"/>
    <mergeCell ref="A7:B7"/>
    <mergeCell ref="A8:B8"/>
    <mergeCell ref="A9:B9"/>
    <mergeCell ref="A65:B65"/>
    <mergeCell ref="C6:D6"/>
    <mergeCell ref="C7:D7"/>
    <mergeCell ref="C8:C9"/>
    <mergeCell ref="D8:D9"/>
    <mergeCell ref="C65:C66"/>
    <mergeCell ref="D65:D66"/>
  </mergeCells>
  <phoneticPr fontId="11" type="noConversion"/>
  <conditionalFormatting sqref="E84">
    <cfRule type="duplicateValues" dxfId="0" priority="1"/>
  </conditionalFormatting>
  <printOptions horizontalCentered="1"/>
  <pageMargins left="0" right="0" top="0" bottom="0" header="0" footer="0"/>
  <pageSetup paperSize="9" scale="71" fitToHeight="0" orientation="portrait" r:id="rId1"/>
  <headerFooter>
    <oddFooter>&amp;Lwww.Mwasalat.om&amp;RUpdated on: &amp;D</oddFooter>
  </headerFooter>
  <rowBreaks count="1" manualBreakCount="1">
    <brk id="64" max="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203</vt:lpstr>
      <vt:lpstr>'Route 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Route 43 ITT</dc:title>
  <dc:creator>Ammar Al Farsi</dc:creator>
  <cp:lastModifiedBy>Mahira Mohammed Al Siyabi</cp:lastModifiedBy>
  <cp:lastPrinted>2023-01-26T05:46:33Z</cp:lastPrinted>
  <dcterms:created xsi:type="dcterms:W3CDTF">2017-10-02T10:24:03Z</dcterms:created>
  <dcterms:modified xsi:type="dcterms:W3CDTF">2024-04-09T09:32:19Z</dcterms:modified>
</cp:coreProperties>
</file>