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esktop\intercity eid 2024\R55\"/>
    </mc:Choice>
  </mc:AlternateContent>
  <xr:revisionPtr revIDLastSave="0" documentId="8_{18243435-0348-44B1-88F5-9DFC94F2B512}" xr6:coauthVersionLast="36" xr6:coauthVersionMax="36" xr10:uidLastSave="{00000000-0000-0000-0000-000000000000}"/>
  <bookViews>
    <workbookView xWindow="28680" yWindow="-110" windowWidth="29040" windowHeight="15840" xr2:uid="{00000000-000D-0000-FFFF-FFFF00000000}"/>
  </bookViews>
  <sheets>
    <sheet name="Route 55" sheetId="5" r:id="rId1"/>
  </sheets>
  <definedNames>
    <definedName name="_xlnm.Print_Area" localSheetId="0">'Route 55'!$A$1:$D$80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 l="1"/>
  <c r="G45" i="5"/>
  <c r="H45" i="5" s="1"/>
  <c r="E49" i="5" l="1"/>
  <c r="E50" i="5"/>
  <c r="E51" i="5"/>
  <c r="E52" i="5"/>
  <c r="E53" i="5"/>
  <c r="E54" i="5"/>
  <c r="E55" i="5"/>
  <c r="E56" i="5"/>
  <c r="E57" i="5"/>
  <c r="E58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6" i="5"/>
  <c r="E37" i="5"/>
  <c r="E38" i="5"/>
  <c r="E39" i="5"/>
  <c r="E40" i="5"/>
  <c r="E41" i="5"/>
  <c r="E42" i="5"/>
  <c r="E43" i="5"/>
  <c r="E44" i="5"/>
  <c r="E46" i="5"/>
  <c r="E47" i="5"/>
  <c r="E48" i="5"/>
  <c r="E10" i="5"/>
  <c r="G69" i="5" l="1"/>
  <c r="G70" i="5"/>
  <c r="G71" i="5"/>
  <c r="G72" i="5"/>
  <c r="G73" i="5"/>
  <c r="G74" i="5"/>
  <c r="G75" i="5"/>
  <c r="G76" i="5"/>
  <c r="G77" i="5"/>
  <c r="G78" i="5"/>
  <c r="G79" i="5"/>
  <c r="G24" i="5"/>
  <c r="G25" i="5"/>
  <c r="G26" i="5"/>
  <c r="G27" i="5"/>
  <c r="G28" i="5"/>
  <c r="G29" i="5"/>
  <c r="G30" i="5"/>
  <c r="G33" i="5"/>
  <c r="G34" i="5"/>
  <c r="G36" i="5"/>
  <c r="G37" i="5"/>
  <c r="G38" i="5"/>
  <c r="G39" i="5"/>
  <c r="G40" i="5"/>
  <c r="G41" i="5"/>
  <c r="G42" i="5"/>
  <c r="G43" i="5"/>
  <c r="G44" i="5"/>
  <c r="G46" i="5"/>
  <c r="G12" i="5"/>
  <c r="G13" i="5"/>
  <c r="G16" i="5"/>
  <c r="G17" i="5"/>
  <c r="G18" i="5"/>
  <c r="G20" i="5"/>
  <c r="G22" i="5"/>
  <c r="G23" i="5"/>
  <c r="G49" i="5"/>
  <c r="G50" i="5"/>
  <c r="G51" i="5"/>
  <c r="G52" i="5"/>
  <c r="G53" i="5"/>
  <c r="G54" i="5"/>
  <c r="G55" i="5"/>
  <c r="G56" i="5"/>
  <c r="G57" i="5"/>
  <c r="G58" i="5"/>
  <c r="G60" i="5"/>
  <c r="G63" i="5"/>
  <c r="G64" i="5"/>
  <c r="G65" i="5"/>
  <c r="G66" i="5"/>
  <c r="G67" i="5"/>
  <c r="G68" i="5"/>
  <c r="G11" i="5"/>
  <c r="H11" i="5" s="1"/>
  <c r="H12" i="5" l="1"/>
  <c r="H13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3" i="5" s="1"/>
  <c r="H34" i="5" s="1"/>
  <c r="H36" i="5" s="1"/>
  <c r="H37" i="5" s="1"/>
  <c r="H38" i="5" s="1"/>
  <c r="H39" i="5" s="1"/>
  <c r="H40" i="5" s="1"/>
  <c r="H41" i="5" s="1"/>
  <c r="H42" i="5" s="1"/>
  <c r="H43" i="5" s="1"/>
  <c r="H44" i="5" s="1"/>
  <c r="H46" i="5" s="1"/>
  <c r="H49" i="5"/>
  <c r="H50" i="5" s="1"/>
  <c r="H51" i="5" s="1"/>
  <c r="H52" i="5" s="1"/>
  <c r="H53" i="5" s="1"/>
  <c r="H54" i="5" s="1"/>
  <c r="H55" i="5" s="1"/>
  <c r="H56" i="5" s="1"/>
  <c r="H57" i="5" s="1"/>
  <c r="H58" i="5" s="1"/>
  <c r="H60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</calcChain>
</file>

<file path=xl/sharedStrings.xml><?xml version="1.0" encoding="utf-8"?>
<sst xmlns="http://schemas.openxmlformats.org/spreadsheetml/2006/main" count="183" uniqueCount="172">
  <si>
    <t>مسار 55</t>
  </si>
  <si>
    <t>Route 55</t>
  </si>
  <si>
    <t>Muscat - Sur</t>
  </si>
  <si>
    <t>مسقط - صور</t>
  </si>
  <si>
    <t>Sur - Muscat</t>
  </si>
  <si>
    <t>صور - مسقط</t>
  </si>
  <si>
    <t>يومياً</t>
  </si>
  <si>
    <t>Daily</t>
  </si>
  <si>
    <t>Duty C01</t>
  </si>
  <si>
    <t>مناوبة C01</t>
  </si>
  <si>
    <t xml:space="preserve">مناوبة C02 </t>
  </si>
  <si>
    <t>Duty C02</t>
  </si>
  <si>
    <t>Al Azaiba - Bridge_2</t>
  </si>
  <si>
    <t>Muscat Int. Airport</t>
  </si>
  <si>
    <t>Jufneen_1</t>
  </si>
  <si>
    <t>Fanja Club</t>
  </si>
  <si>
    <t>Fanja Souq 2</t>
  </si>
  <si>
    <t>Fanja Souq 3</t>
  </si>
  <si>
    <t>BidBid_2</t>
  </si>
  <si>
    <t>Al jarda_2</t>
  </si>
  <si>
    <t>Al Mudhaibi bridge_3</t>
  </si>
  <si>
    <t>Al yhmadi_1</t>
  </si>
  <si>
    <t>M.o.T Roads - Ibra_2</t>
  </si>
  <si>
    <t>al Thabiti_2</t>
  </si>
  <si>
    <t>Ibra Municipality_2</t>
  </si>
  <si>
    <t>Ibra Police station_1</t>
  </si>
  <si>
    <t>Ibra hospital_1</t>
  </si>
  <si>
    <t>al Qabil</t>
  </si>
  <si>
    <t>Mintarib Souq</t>
  </si>
  <si>
    <t>Bidiyah_2</t>
  </si>
  <si>
    <t>Al Kamil_2</t>
  </si>
  <si>
    <t>tahwa_2</t>
  </si>
  <si>
    <t>Sur Hospital_1</t>
  </si>
  <si>
    <t>Sur  complex_2</t>
  </si>
  <si>
    <t>Al Bilad Roundabout</t>
  </si>
  <si>
    <t>Bilad sur</t>
  </si>
  <si>
    <t>Sur Industrial Rbt_1</t>
  </si>
  <si>
    <t>Governor office_2</t>
  </si>
  <si>
    <t>Sur Industry Rbt_2</t>
  </si>
  <si>
    <t>The Hotel _2</t>
  </si>
  <si>
    <t>Sur  complex_1</t>
  </si>
  <si>
    <t>Sur Hospital_2</t>
  </si>
  <si>
    <t>tahwa_1</t>
  </si>
  <si>
    <t>Al Kamil_1</t>
  </si>
  <si>
    <t>Bidiyah_1</t>
  </si>
  <si>
    <t>Ibra hospital_2</t>
  </si>
  <si>
    <t>Ibra Police station_2</t>
  </si>
  <si>
    <t>Ibra Municipality_1</t>
  </si>
  <si>
    <t>al Thabiti_1</t>
  </si>
  <si>
    <t>M.o.T Roads - Ibra_1</t>
  </si>
  <si>
    <t>Al yhmadi_2</t>
  </si>
  <si>
    <t>Al jarda_1</t>
  </si>
  <si>
    <t>Samail - luzuq</t>
  </si>
  <si>
    <t>BidBid_1</t>
  </si>
  <si>
    <t>Jufneen_2</t>
  </si>
  <si>
    <t>Oman LNG_1</t>
  </si>
  <si>
    <t>BidBid_3</t>
  </si>
  <si>
    <t>Samail - Luzuq 2</t>
  </si>
  <si>
    <t>Fanja Souq 1</t>
  </si>
  <si>
    <t>Sur Bus Station</t>
  </si>
  <si>
    <t>Al Wasil_1</t>
  </si>
  <si>
    <t>Al Dasar_1</t>
  </si>
  <si>
    <t>Muscat Int'l Airport - Old Terminal-1</t>
  </si>
  <si>
    <t>Azaiba Bus Station</t>
  </si>
  <si>
    <t>Muscat Int'l Airport - Old Terminal-2</t>
  </si>
  <si>
    <t>Al Dasar_2</t>
  </si>
  <si>
    <t>Al Wasil_2</t>
  </si>
  <si>
    <t>Burj Sahwa Bus Station - Arrival</t>
  </si>
  <si>
    <t>Burj Sahwa Bus Station - Departure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</si>
  <si>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</si>
  <si>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</si>
  <si>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</si>
  <si>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</si>
  <si>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</si>
  <si>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</si>
  <si>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الجفنين_1</t>
  </si>
  <si>
    <t>نادي فنجاء</t>
  </si>
  <si>
    <t>سوق فنجاء 2</t>
  </si>
  <si>
    <t>سوق فنجاء 3</t>
  </si>
  <si>
    <t>بدبد_3</t>
  </si>
  <si>
    <t>بدبد_2</t>
  </si>
  <si>
    <t>سمائل - لزغ 2</t>
  </si>
  <si>
    <t>الدسر_2</t>
  </si>
  <si>
    <t>الجرداء _ 2</t>
  </si>
  <si>
    <t>جسر المضيبي_3</t>
  </si>
  <si>
    <t>اليحمدي _1</t>
  </si>
  <si>
    <t>إبراء - دائرة الطرق _ 2</t>
  </si>
  <si>
    <t>الثابتي _2</t>
  </si>
  <si>
    <t>بلدية إبراء_2</t>
  </si>
  <si>
    <t>مركز شرطة إبراء_1</t>
  </si>
  <si>
    <t>مستشفى إبراء _1</t>
  </si>
  <si>
    <t xml:space="preserve">القابل </t>
  </si>
  <si>
    <t>الواصل 2</t>
  </si>
  <si>
    <t>سوق المنتريب</t>
  </si>
  <si>
    <t>بدية_2</t>
  </si>
  <si>
    <t>الكامل_2</t>
  </si>
  <si>
    <t>طهوة_2</t>
  </si>
  <si>
    <t>مستشفى صور</t>
  </si>
  <si>
    <t>مجمع صور_2</t>
  </si>
  <si>
    <t>دوار البلاد</t>
  </si>
  <si>
    <t>بلاد صور</t>
  </si>
  <si>
    <t>صور - دوار صناعية _1</t>
  </si>
  <si>
    <t>محطة حافلات صور</t>
  </si>
  <si>
    <t>مكتب الوالي _2</t>
  </si>
  <si>
    <t>صور دوار صناعية _2</t>
  </si>
  <si>
    <t>الفندق_2</t>
  </si>
  <si>
    <t>مجمع صور_1</t>
  </si>
  <si>
    <t>طهوة_1</t>
  </si>
  <si>
    <t>الكامل_1</t>
  </si>
  <si>
    <t>بدية_1</t>
  </si>
  <si>
    <t>الواصل_1</t>
  </si>
  <si>
    <t>مستشفى إبراء _2</t>
  </si>
  <si>
    <t>مركز شرطة إبراء_2</t>
  </si>
  <si>
    <t>بلدية إبراء_1</t>
  </si>
  <si>
    <t>الثابتي _1</t>
  </si>
  <si>
    <t>إبراء - دائرة الطرق _ 1</t>
  </si>
  <si>
    <t>اليحمدي _2</t>
  </si>
  <si>
    <t>جسر المضيبي_1</t>
  </si>
  <si>
    <t>الجرداء _ 1</t>
  </si>
  <si>
    <t>الدسر_1</t>
  </si>
  <si>
    <t>سمائل - لزغ</t>
  </si>
  <si>
    <t>بدبد_1</t>
  </si>
  <si>
    <t>سوق فنجاء_1</t>
  </si>
  <si>
    <t>الجفنين_2</t>
  </si>
  <si>
    <t>مطار مسقط الدولي - المبنى القديم-1</t>
  </si>
  <si>
    <t>الشركة العمانية للغاز المسال _1</t>
  </si>
  <si>
    <t>Stop ID</t>
  </si>
  <si>
    <t>Ibra Souq - Arrival</t>
  </si>
  <si>
    <t>Ibra Souq - Departure</t>
  </si>
  <si>
    <t>سوق إبراء - الوصول</t>
  </si>
  <si>
    <t>سوق ابراء - المغادرة</t>
  </si>
  <si>
    <t>Al Duraiz_1</t>
  </si>
  <si>
    <t>Al Duraiz_2</t>
  </si>
  <si>
    <t>الدريز _2</t>
  </si>
  <si>
    <t>Sur Bus Station - Departure</t>
  </si>
  <si>
    <t>محطة حافلات صور - المغادرة</t>
  </si>
  <si>
    <t>14:30</t>
  </si>
  <si>
    <t>14:37</t>
  </si>
  <si>
    <t>14:38</t>
  </si>
  <si>
    <t>14:39</t>
  </si>
  <si>
    <t>14:44</t>
  </si>
  <si>
    <t>14:46</t>
  </si>
  <si>
    <t>15:06</t>
  </si>
  <si>
    <t>15:26</t>
  </si>
  <si>
    <t>16:21</t>
  </si>
  <si>
    <t>16:41</t>
  </si>
  <si>
    <t>16:49</t>
  </si>
  <si>
    <t>الدريز_1</t>
  </si>
  <si>
    <t>16:59</t>
  </si>
  <si>
    <t>17:08</t>
  </si>
  <si>
    <t>17:15</t>
  </si>
  <si>
    <t>17:30</t>
  </si>
  <si>
    <t>17:31</t>
  </si>
  <si>
    <t>17:33</t>
  </si>
  <si>
    <t>17:36</t>
  </si>
  <si>
    <t>17:38</t>
  </si>
  <si>
    <t>17:41</t>
  </si>
  <si>
    <t>Al Mudhaibi bridge_1</t>
  </si>
  <si>
    <t>18:01</t>
  </si>
  <si>
    <t>18:09</t>
  </si>
  <si>
    <t>18:29</t>
  </si>
  <si>
    <t>18:34</t>
  </si>
  <si>
    <t>18:41</t>
  </si>
  <si>
    <t>18:46</t>
  </si>
  <si>
    <t>18:59</t>
  </si>
  <si>
    <t>محطة حافلات برج الصحوة - الوصول</t>
  </si>
  <si>
    <t>19:14</t>
  </si>
  <si>
    <t>19:28</t>
  </si>
  <si>
    <t>19:38</t>
  </si>
  <si>
    <t>19:46</t>
  </si>
  <si>
    <t>Azaiba Bus Station - Arrival</t>
  </si>
  <si>
    <r>
      <t>م</t>
    </r>
    <r>
      <rPr>
        <b/>
        <sz val="11"/>
        <color theme="1"/>
        <rFont val="Calibri"/>
        <family val="2"/>
        <scheme val="minor"/>
      </rPr>
      <t>حطة حافلات  العذيبة - الوصول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</si>
</sst>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35353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0" fillId="0" borderId="0" xfId="0" applyBorder="1"/>
    <xf numFmtId="20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0" fontId="0" fillId="0" borderId="0" xfId="0" applyNumberForma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readingOrder="2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 readingOrder="2"/>
    </xf>
    <xf numFmtId="0" fontId="8" fillId="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353534"/>
      <color rgb="FFEA9C24"/>
      <color rgb="FF9DD3AE"/>
      <color rgb="FFA89B29"/>
      <color rgb="FFF27CB1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2635701</xdr:colOff>
      <xdr:row>0</xdr:row>
      <xdr:rowOff>44450</xdr:rowOff>
    </xdr:from>
    <xdr:to>
      <xdr:col>3</xdr:col>
      <xdr:colOff>0</xdr:colOff>
      <xdr:row>4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5357130" y="44450"/>
          <a:ext cx="1139158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topLeftCell="A68" zoomScaleNormal="100" zoomScaleSheetLayoutView="100" workbookViewId="0">
      <selection activeCell="A49" sqref="A49:XFD49"/>
    </sheetView>
  </sheetViews>
  <sheetFormatPr defaultRowHeight="14.5" x14ac:dyDescent="0.35"/>
  <cols>
    <col min="1" max="2" width="40.7265625" customWidth="1"/>
    <col min="3" max="3" width="15.7265625" customWidth="1"/>
    <col min="4" max="4" width="15.7265625" hidden="1" customWidth="1"/>
    <col min="5" max="5" width="9.7265625" hidden="1" customWidth="1"/>
    <col min="6" max="6" width="9.81640625" hidden="1" customWidth="1"/>
    <col min="7" max="8" width="8.7265625" hidden="1" customWidth="1"/>
    <col min="9" max="9" width="9.1796875" customWidth="1"/>
    <col min="10" max="10" width="8" customWidth="1"/>
  </cols>
  <sheetData>
    <row r="1" spans="1:8" x14ac:dyDescent="0.35">
      <c r="A1" s="1"/>
      <c r="B1" s="1"/>
      <c r="C1" s="1"/>
      <c r="D1" s="1"/>
    </row>
    <row r="2" spans="1:8" x14ac:dyDescent="0.35">
      <c r="A2" s="1"/>
      <c r="B2" s="1"/>
      <c r="C2" s="1"/>
      <c r="D2" s="1"/>
    </row>
    <row r="3" spans="1:8" x14ac:dyDescent="0.35">
      <c r="A3" s="1"/>
      <c r="B3" s="1"/>
      <c r="C3" s="1"/>
      <c r="D3" s="1"/>
    </row>
    <row r="4" spans="1:8" x14ac:dyDescent="0.35">
      <c r="A4" s="1"/>
      <c r="B4" s="1"/>
      <c r="C4" s="1"/>
      <c r="D4" s="1"/>
    </row>
    <row r="5" spans="1:8" x14ac:dyDescent="0.35">
      <c r="A5" s="1"/>
      <c r="B5" s="1"/>
      <c r="C5" s="1"/>
      <c r="D5" s="1"/>
    </row>
    <row r="6" spans="1:8" ht="21" x14ac:dyDescent="0.35">
      <c r="A6" s="22" t="s">
        <v>0</v>
      </c>
      <c r="B6" s="23"/>
      <c r="C6" s="4" t="s">
        <v>6</v>
      </c>
      <c r="D6" s="19" t="s">
        <v>126</v>
      </c>
    </row>
    <row r="7" spans="1:8" ht="21" x14ac:dyDescent="0.35">
      <c r="A7" s="22" t="s">
        <v>1</v>
      </c>
      <c r="B7" s="23"/>
      <c r="C7" s="4" t="s">
        <v>7</v>
      </c>
      <c r="D7" s="19"/>
    </row>
    <row r="8" spans="1:8" ht="15.75" customHeight="1" x14ac:dyDescent="0.35">
      <c r="A8" s="19" t="s">
        <v>3</v>
      </c>
      <c r="B8" s="19"/>
      <c r="C8" s="12" t="s">
        <v>9</v>
      </c>
      <c r="D8" s="19"/>
    </row>
    <row r="9" spans="1:8" ht="16.5" customHeight="1" x14ac:dyDescent="0.35">
      <c r="A9" s="19" t="s">
        <v>2</v>
      </c>
      <c r="B9" s="19"/>
      <c r="C9" s="12" t="s">
        <v>8</v>
      </c>
      <c r="D9" s="19"/>
    </row>
    <row r="10" spans="1:8" ht="15.75" customHeight="1" x14ac:dyDescent="0.35">
      <c r="A10" s="6" t="s">
        <v>63</v>
      </c>
      <c r="B10" s="7" t="s">
        <v>69</v>
      </c>
      <c r="C10" s="13">
        <v>0.33333333333333331</v>
      </c>
      <c r="D10" s="14">
        <v>130902</v>
      </c>
      <c r="E10" t="str">
        <f>LEFT(C10,2) &amp; ":" &amp; RIGHT(C10,2)</f>
        <v>0.:33</v>
      </c>
      <c r="F10" s="2">
        <v>0.33333333333333331</v>
      </c>
      <c r="H10" s="5">
        <v>0.33333333333333331</v>
      </c>
    </row>
    <row r="11" spans="1:8" ht="15" customHeight="1" x14ac:dyDescent="0.35">
      <c r="A11" s="6" t="s">
        <v>12</v>
      </c>
      <c r="B11" s="7" t="s">
        <v>70</v>
      </c>
      <c r="C11" s="13">
        <v>0.3347222222222222</v>
      </c>
      <c r="D11" s="14">
        <v>12202</v>
      </c>
      <c r="E11" t="str">
        <f t="shared" ref="E11:E68" si="0">LEFT(C11,2) &amp; ":" &amp; RIGHT(C11,2)</f>
        <v>0.:22</v>
      </c>
      <c r="F11" s="2">
        <v>0.3347222222222222</v>
      </c>
      <c r="G11" s="5">
        <f>F11-F10</f>
        <v>1.388888888888884E-3</v>
      </c>
      <c r="H11" s="5">
        <f>H10+G11</f>
        <v>0.3347222222222222</v>
      </c>
    </row>
    <row r="12" spans="1:8" ht="15" customHeight="1" x14ac:dyDescent="0.35">
      <c r="A12" s="6" t="s">
        <v>13</v>
      </c>
      <c r="B12" s="7" t="s">
        <v>71</v>
      </c>
      <c r="C12" s="13">
        <v>0.34374999999999994</v>
      </c>
      <c r="D12" s="14">
        <v>19999</v>
      </c>
      <c r="E12" t="str">
        <f t="shared" si="0"/>
        <v>0.:75</v>
      </c>
      <c r="F12" s="2">
        <v>0.34374999999999994</v>
      </c>
      <c r="G12" s="5">
        <f t="shared" ref="G12:G68" si="1">F12-F11</f>
        <v>9.0277777777777457E-3</v>
      </c>
      <c r="H12" s="5">
        <f t="shared" ref="H12:H68" si="2">H11+G12</f>
        <v>0.34374999999999994</v>
      </c>
    </row>
    <row r="13" spans="1:8" ht="15" customHeight="1" x14ac:dyDescent="0.35">
      <c r="A13" s="6" t="s">
        <v>64</v>
      </c>
      <c r="B13" s="7" t="s">
        <v>72</v>
      </c>
      <c r="C13" s="13">
        <v>0.35069444444444436</v>
      </c>
      <c r="D13" s="14">
        <v>12302</v>
      </c>
      <c r="E13" t="str">
        <f t="shared" si="0"/>
        <v>0.:44</v>
      </c>
      <c r="F13" s="2">
        <v>0.35069444444444436</v>
      </c>
      <c r="G13" s="5">
        <f t="shared" si="1"/>
        <v>6.9444444444444198E-3</v>
      </c>
      <c r="H13" s="5">
        <f t="shared" si="2"/>
        <v>0.35069444444444436</v>
      </c>
    </row>
    <row r="14" spans="1:8" ht="15" customHeight="1" x14ac:dyDescent="0.35">
      <c r="A14" s="11" t="s">
        <v>67</v>
      </c>
      <c r="B14" s="10" t="s">
        <v>73</v>
      </c>
      <c r="C14" s="13">
        <v>0.35416666666666663</v>
      </c>
      <c r="D14" s="14">
        <v>3102059</v>
      </c>
      <c r="E14" t="str">
        <f t="shared" si="0"/>
        <v>0.:67</v>
      </c>
      <c r="F14" s="2"/>
      <c r="G14" s="5"/>
      <c r="H14" s="5"/>
    </row>
    <row r="15" spans="1:8" ht="15" customHeight="1" x14ac:dyDescent="0.35">
      <c r="A15" s="11" t="s">
        <v>68</v>
      </c>
      <c r="B15" s="10" t="s">
        <v>74</v>
      </c>
      <c r="C15" s="13">
        <v>0.36458333333333331</v>
      </c>
      <c r="D15" s="14">
        <v>3102059</v>
      </c>
      <c r="E15" t="str">
        <f t="shared" si="0"/>
        <v>0.:33</v>
      </c>
      <c r="F15" s="2"/>
      <c r="G15" s="5"/>
      <c r="H15" s="5"/>
    </row>
    <row r="16" spans="1:8" ht="15" customHeight="1" x14ac:dyDescent="0.35">
      <c r="A16" s="8" t="s">
        <v>14</v>
      </c>
      <c r="B16" s="7" t="s">
        <v>75</v>
      </c>
      <c r="C16" s="13">
        <v>0.37152777777777773</v>
      </c>
      <c r="D16" s="14">
        <v>200079</v>
      </c>
      <c r="E16" t="str">
        <f t="shared" si="0"/>
        <v>0.:78</v>
      </c>
      <c r="F16" s="2">
        <v>0.36458333333333331</v>
      </c>
      <c r="G16" s="5" t="e">
        <f>F16-#REF!</f>
        <v>#REF!</v>
      </c>
      <c r="H16" s="5" t="e">
        <f>#REF!+G16</f>
        <v>#REF!</v>
      </c>
    </row>
    <row r="17" spans="1:8" ht="15" customHeight="1" x14ac:dyDescent="0.35">
      <c r="A17" s="6" t="s">
        <v>15</v>
      </c>
      <c r="B17" s="7" t="s">
        <v>76</v>
      </c>
      <c r="C17" s="13">
        <v>0.37569444444444439</v>
      </c>
      <c r="D17" s="14">
        <v>200099</v>
      </c>
      <c r="E17" t="str">
        <f t="shared" si="0"/>
        <v>0.:44</v>
      </c>
      <c r="F17" s="2">
        <v>0.37152777777777773</v>
      </c>
      <c r="G17" s="5">
        <f t="shared" si="1"/>
        <v>6.9444444444444198E-3</v>
      </c>
      <c r="H17" s="5" t="e">
        <f t="shared" si="2"/>
        <v>#REF!</v>
      </c>
    </row>
    <row r="18" spans="1:8" ht="15" customHeight="1" x14ac:dyDescent="0.35">
      <c r="A18" s="6" t="s">
        <v>16</v>
      </c>
      <c r="B18" s="7" t="s">
        <v>77</v>
      </c>
      <c r="C18" s="13">
        <v>0.37777777777777771</v>
      </c>
      <c r="D18" s="14">
        <v>3102052</v>
      </c>
      <c r="E18" t="str">
        <f t="shared" si="0"/>
        <v>0.:78</v>
      </c>
      <c r="F18" s="2">
        <v>0.37569444444444439</v>
      </c>
      <c r="G18" s="5">
        <f t="shared" si="1"/>
        <v>4.1666666666666519E-3</v>
      </c>
      <c r="H18" s="5" t="e">
        <f t="shared" si="2"/>
        <v>#REF!</v>
      </c>
    </row>
    <row r="19" spans="1:8" ht="15" customHeight="1" x14ac:dyDescent="0.35">
      <c r="A19" s="6" t="s">
        <v>17</v>
      </c>
      <c r="B19" s="7" t="s">
        <v>78</v>
      </c>
      <c r="C19" s="13">
        <v>0.3791666666666666</v>
      </c>
      <c r="D19" s="14">
        <v>3102051</v>
      </c>
      <c r="E19" t="str">
        <f t="shared" si="0"/>
        <v>0.:67</v>
      </c>
      <c r="F19" s="2">
        <v>0.37847222222222215</v>
      </c>
      <c r="G19" s="5">
        <v>2.7777777777777779E-3</v>
      </c>
      <c r="H19" s="5" t="e">
        <f t="shared" si="2"/>
        <v>#REF!</v>
      </c>
    </row>
    <row r="20" spans="1:8" ht="15" customHeight="1" x14ac:dyDescent="0.35">
      <c r="A20" s="6" t="s">
        <v>56</v>
      </c>
      <c r="B20" s="7" t="s">
        <v>79</v>
      </c>
      <c r="C20" s="13">
        <v>0.38124999999999992</v>
      </c>
      <c r="D20" s="14">
        <v>3102170</v>
      </c>
      <c r="E20" t="str">
        <f t="shared" si="0"/>
        <v>0.:25</v>
      </c>
      <c r="F20" s="2">
        <v>0.3791666666666666</v>
      </c>
      <c r="G20" s="5">
        <f t="shared" si="1"/>
        <v>6.9444444444444198E-4</v>
      </c>
      <c r="H20" s="5" t="e">
        <f t="shared" si="2"/>
        <v>#REF!</v>
      </c>
    </row>
    <row r="21" spans="1:8" ht="15" customHeight="1" x14ac:dyDescent="0.35">
      <c r="A21" s="6" t="s">
        <v>18</v>
      </c>
      <c r="B21" s="7" t="s">
        <v>80</v>
      </c>
      <c r="C21" s="13">
        <v>0.38263888888888881</v>
      </c>
      <c r="D21" s="14">
        <v>200106</v>
      </c>
      <c r="E21" t="str">
        <f t="shared" si="0"/>
        <v>0.:89</v>
      </c>
      <c r="F21" s="2">
        <v>0.38055555555555548</v>
      </c>
      <c r="G21" s="5">
        <v>1.3888888888888889E-3</v>
      </c>
      <c r="H21" s="5" t="e">
        <f t="shared" si="2"/>
        <v>#REF!</v>
      </c>
    </row>
    <row r="22" spans="1:8" ht="15" customHeight="1" x14ac:dyDescent="0.35">
      <c r="A22" s="6" t="s">
        <v>57</v>
      </c>
      <c r="B22" s="7" t="s">
        <v>81</v>
      </c>
      <c r="C22" s="13">
        <v>0.38819444444444434</v>
      </c>
      <c r="D22" s="14">
        <v>3102044</v>
      </c>
      <c r="E22" t="str">
        <f t="shared" si="0"/>
        <v>0.:44</v>
      </c>
      <c r="F22" s="2">
        <v>0.38194444444444436</v>
      </c>
      <c r="G22" s="5">
        <f t="shared" si="1"/>
        <v>1.388888888888884E-3</v>
      </c>
      <c r="H22" s="5" t="e">
        <f t="shared" si="2"/>
        <v>#REF!</v>
      </c>
    </row>
    <row r="23" spans="1:8" ht="15" customHeight="1" x14ac:dyDescent="0.35">
      <c r="A23" s="6" t="s">
        <v>65</v>
      </c>
      <c r="B23" s="7" t="s">
        <v>82</v>
      </c>
      <c r="C23" s="13">
        <v>0.39305555555555549</v>
      </c>
      <c r="D23" s="14">
        <v>200129</v>
      </c>
      <c r="E23" t="str">
        <f t="shared" si="0"/>
        <v>0.:55</v>
      </c>
      <c r="F23" s="2">
        <v>0.3874999999999999</v>
      </c>
      <c r="G23" s="5">
        <f t="shared" si="1"/>
        <v>5.5555555555555358E-3</v>
      </c>
      <c r="H23" s="5" t="e">
        <f t="shared" si="2"/>
        <v>#REF!</v>
      </c>
    </row>
    <row r="24" spans="1:8" ht="15" customHeight="1" x14ac:dyDescent="0.35">
      <c r="A24" s="6" t="s">
        <v>19</v>
      </c>
      <c r="B24" s="7" t="s">
        <v>83</v>
      </c>
      <c r="C24" s="13">
        <v>0.40694444444444439</v>
      </c>
      <c r="D24" s="14">
        <v>200160</v>
      </c>
      <c r="E24" t="str">
        <f t="shared" si="0"/>
        <v>0.:44</v>
      </c>
      <c r="F24" s="2">
        <v>0.39236111111111105</v>
      </c>
      <c r="G24" s="5">
        <f t="shared" ref="G24:G44" si="3">F24-F23</f>
        <v>4.8611111111111494E-3</v>
      </c>
      <c r="H24" s="5" t="e">
        <f t="shared" ref="H24:H44" si="4">H23+G24</f>
        <v>#REF!</v>
      </c>
    </row>
    <row r="25" spans="1:8" ht="15" customHeight="1" x14ac:dyDescent="0.35">
      <c r="A25" s="6" t="s">
        <v>20</v>
      </c>
      <c r="B25" s="7" t="s">
        <v>84</v>
      </c>
      <c r="C25" s="13">
        <v>0.41319444444444442</v>
      </c>
      <c r="D25" s="14">
        <v>200186</v>
      </c>
      <c r="E25" t="str">
        <f t="shared" si="0"/>
        <v>0.:44</v>
      </c>
      <c r="F25" s="2">
        <v>0.4104166666666666</v>
      </c>
      <c r="G25" s="5">
        <f t="shared" si="3"/>
        <v>1.8055555555555547E-2</v>
      </c>
      <c r="H25" s="5" t="e">
        <f t="shared" si="4"/>
        <v>#REF!</v>
      </c>
    </row>
    <row r="26" spans="1:8" ht="15" customHeight="1" x14ac:dyDescent="0.35">
      <c r="A26" s="6" t="s">
        <v>21</v>
      </c>
      <c r="B26" s="7" t="s">
        <v>85</v>
      </c>
      <c r="C26" s="13">
        <v>0.42708333333333326</v>
      </c>
      <c r="D26" s="14">
        <v>200203</v>
      </c>
      <c r="E26" t="str">
        <f t="shared" si="0"/>
        <v>0.:33</v>
      </c>
      <c r="F26" s="2">
        <v>0.41666666666666663</v>
      </c>
      <c r="G26" s="5">
        <f t="shared" si="3"/>
        <v>6.2500000000000333E-3</v>
      </c>
      <c r="H26" s="5" t="e">
        <f t="shared" si="4"/>
        <v>#REF!</v>
      </c>
    </row>
    <row r="27" spans="1:8" ht="15" customHeight="1" x14ac:dyDescent="0.35">
      <c r="A27" s="6" t="s">
        <v>22</v>
      </c>
      <c r="B27" s="7" t="s">
        <v>86</v>
      </c>
      <c r="C27" s="13">
        <v>0.42847222222222214</v>
      </c>
      <c r="D27" s="14">
        <v>200208</v>
      </c>
      <c r="E27" t="str">
        <f t="shared" si="0"/>
        <v>0.:22</v>
      </c>
      <c r="F27" s="2">
        <v>0.43055555555555547</v>
      </c>
      <c r="G27" s="5">
        <f t="shared" si="3"/>
        <v>1.388888888888884E-2</v>
      </c>
      <c r="H27" s="5" t="e">
        <f t="shared" si="4"/>
        <v>#REF!</v>
      </c>
    </row>
    <row r="28" spans="1:8" ht="15" customHeight="1" x14ac:dyDescent="0.35">
      <c r="A28" s="6" t="s">
        <v>23</v>
      </c>
      <c r="B28" s="7" t="s">
        <v>87</v>
      </c>
      <c r="C28" s="13">
        <v>0.42986111111111103</v>
      </c>
      <c r="D28" s="14">
        <v>200210</v>
      </c>
      <c r="E28" t="str">
        <f t="shared" si="0"/>
        <v>0.:11</v>
      </c>
      <c r="F28" s="2">
        <v>0.43194444444444435</v>
      </c>
      <c r="G28" s="5">
        <f t="shared" si="3"/>
        <v>1.388888888888884E-3</v>
      </c>
      <c r="H28" s="5" t="e">
        <f t="shared" si="4"/>
        <v>#REF!</v>
      </c>
    </row>
    <row r="29" spans="1:8" ht="15" customHeight="1" x14ac:dyDescent="0.35">
      <c r="A29" s="6" t="s">
        <v>24</v>
      </c>
      <c r="B29" s="7" t="s">
        <v>88</v>
      </c>
      <c r="C29" s="13">
        <v>0.43124999999999997</v>
      </c>
      <c r="D29" s="14">
        <v>200214</v>
      </c>
      <c r="E29" t="str">
        <f t="shared" si="0"/>
        <v>0.:25</v>
      </c>
      <c r="F29" s="2">
        <v>0.43333333333333324</v>
      </c>
      <c r="G29" s="5">
        <f t="shared" si="3"/>
        <v>1.388888888888884E-3</v>
      </c>
      <c r="H29" s="5" t="e">
        <f t="shared" si="4"/>
        <v>#REF!</v>
      </c>
    </row>
    <row r="30" spans="1:8" ht="15" customHeight="1" x14ac:dyDescent="0.35">
      <c r="A30" s="6" t="s">
        <v>25</v>
      </c>
      <c r="B30" s="7" t="s">
        <v>89</v>
      </c>
      <c r="C30" s="13">
        <v>0.43263888888888885</v>
      </c>
      <c r="D30" s="14">
        <v>200215</v>
      </c>
      <c r="E30" t="str">
        <f t="shared" si="0"/>
        <v>0.:89</v>
      </c>
      <c r="F30" s="2">
        <v>0.43472222222222218</v>
      </c>
      <c r="G30" s="5">
        <f t="shared" si="3"/>
        <v>1.3888888888889395E-3</v>
      </c>
      <c r="H30" s="5" t="e">
        <f t="shared" si="4"/>
        <v>#REF!</v>
      </c>
    </row>
    <row r="31" spans="1:8" ht="15" customHeight="1" x14ac:dyDescent="0.35">
      <c r="A31" s="9" t="s">
        <v>127</v>
      </c>
      <c r="B31" s="10" t="s">
        <v>129</v>
      </c>
      <c r="C31" s="13">
        <v>0.43402777777777773</v>
      </c>
      <c r="D31" s="14">
        <v>200217</v>
      </c>
      <c r="E31" t="str">
        <f t="shared" si="0"/>
        <v>0.:78</v>
      </c>
      <c r="F31" s="2"/>
      <c r="G31" s="5"/>
      <c r="H31" s="5"/>
    </row>
    <row r="32" spans="1:8" ht="15" customHeight="1" x14ac:dyDescent="0.35">
      <c r="A32" s="9" t="s">
        <v>128</v>
      </c>
      <c r="B32" s="10" t="s">
        <v>130</v>
      </c>
      <c r="C32" s="13">
        <v>0.44444444444444442</v>
      </c>
      <c r="D32" s="14">
        <v>200217</v>
      </c>
      <c r="E32" t="str">
        <f t="shared" si="0"/>
        <v>0.:44</v>
      </c>
      <c r="F32" s="2"/>
      <c r="G32" s="5"/>
      <c r="H32" s="5"/>
    </row>
    <row r="33" spans="1:8" ht="15" customHeight="1" x14ac:dyDescent="0.35">
      <c r="A33" s="6" t="s">
        <v>26</v>
      </c>
      <c r="B33" s="7" t="s">
        <v>90</v>
      </c>
      <c r="C33" s="13">
        <v>0.45138888888888884</v>
      </c>
      <c r="D33" s="14">
        <v>200220</v>
      </c>
      <c r="E33" t="str">
        <f t="shared" si="0"/>
        <v>0.:89</v>
      </c>
      <c r="F33" s="2">
        <v>0.43749999999999994</v>
      </c>
      <c r="G33" s="5" t="e">
        <f>F33-#REF!</f>
        <v>#REF!</v>
      </c>
      <c r="H33" s="5" t="e">
        <f>#REF!+G33</f>
        <v>#REF!</v>
      </c>
    </row>
    <row r="34" spans="1:8" ht="15" customHeight="1" x14ac:dyDescent="0.35">
      <c r="A34" s="6" t="s">
        <v>27</v>
      </c>
      <c r="B34" s="7" t="s">
        <v>91</v>
      </c>
      <c r="C34" s="13">
        <v>0.46041666666666664</v>
      </c>
      <c r="D34" s="14">
        <v>200236</v>
      </c>
      <c r="E34" t="str">
        <f t="shared" si="0"/>
        <v>0.:67</v>
      </c>
      <c r="F34" s="2">
        <v>0.44791666666666663</v>
      </c>
      <c r="G34" s="5">
        <f t="shared" si="3"/>
        <v>1.0416666666666685E-2</v>
      </c>
      <c r="H34" s="5" t="e">
        <f t="shared" si="4"/>
        <v>#REF!</v>
      </c>
    </row>
    <row r="35" spans="1:8" ht="15" customHeight="1" x14ac:dyDescent="0.35">
      <c r="A35" s="6" t="s">
        <v>132</v>
      </c>
      <c r="B35" s="7" t="s">
        <v>133</v>
      </c>
      <c r="C35" s="13">
        <v>0.47222222222222221</v>
      </c>
      <c r="D35" s="14">
        <v>3102410</v>
      </c>
      <c r="F35" s="2"/>
      <c r="G35" s="5"/>
      <c r="H35" s="5"/>
    </row>
    <row r="36" spans="1:8" ht="15" customHeight="1" x14ac:dyDescent="0.35">
      <c r="A36" s="6" t="s">
        <v>66</v>
      </c>
      <c r="B36" s="7" t="s">
        <v>92</v>
      </c>
      <c r="C36" s="13">
        <v>0.48055555555555557</v>
      </c>
      <c r="D36" s="14">
        <v>3102354</v>
      </c>
      <c r="E36" t="str">
        <f t="shared" si="0"/>
        <v>0.:56</v>
      </c>
      <c r="F36" s="2">
        <v>0.45486111111111105</v>
      </c>
      <c r="G36" s="5">
        <f>F36-F34</f>
        <v>6.9444444444444198E-3</v>
      </c>
      <c r="H36" s="5" t="e">
        <f>H34+G36</f>
        <v>#REF!</v>
      </c>
    </row>
    <row r="37" spans="1:8" ht="15" customHeight="1" x14ac:dyDescent="0.35">
      <c r="A37" s="6" t="s">
        <v>28</v>
      </c>
      <c r="B37" s="7" t="s">
        <v>93</v>
      </c>
      <c r="C37" s="13">
        <v>0.48749999999999999</v>
      </c>
      <c r="D37" s="14">
        <v>3102141</v>
      </c>
      <c r="E37" t="str">
        <f t="shared" si="0"/>
        <v>0.:75</v>
      </c>
      <c r="F37" s="2">
        <v>0.47152777777777771</v>
      </c>
      <c r="G37" s="5">
        <f t="shared" si="3"/>
        <v>1.6666666666666663E-2</v>
      </c>
      <c r="H37" s="5" t="e">
        <f t="shared" si="4"/>
        <v>#REF!</v>
      </c>
    </row>
    <row r="38" spans="1:8" ht="15" customHeight="1" x14ac:dyDescent="0.35">
      <c r="A38" s="6" t="s">
        <v>29</v>
      </c>
      <c r="B38" s="7" t="s">
        <v>94</v>
      </c>
      <c r="C38" s="13">
        <v>0.49583333333333335</v>
      </c>
      <c r="D38" s="14">
        <v>200260</v>
      </c>
      <c r="E38" t="str">
        <f t="shared" si="0"/>
        <v>0.:33</v>
      </c>
      <c r="F38" s="2">
        <v>0.48263888888888878</v>
      </c>
      <c r="G38" s="5">
        <f t="shared" si="3"/>
        <v>1.1111111111111072E-2</v>
      </c>
      <c r="H38" s="5" t="e">
        <f t="shared" si="4"/>
        <v>#REF!</v>
      </c>
    </row>
    <row r="39" spans="1:8" ht="15" customHeight="1" x14ac:dyDescent="0.35">
      <c r="A39" s="6" t="s">
        <v>30</v>
      </c>
      <c r="B39" s="7" t="s">
        <v>95</v>
      </c>
      <c r="C39" s="13">
        <v>0.51736111111111116</v>
      </c>
      <c r="D39" s="14">
        <v>200273</v>
      </c>
      <c r="E39" t="str">
        <f t="shared" si="0"/>
        <v>0.:11</v>
      </c>
      <c r="F39" s="2">
        <v>0.48402777777777767</v>
      </c>
      <c r="G39" s="5">
        <f t="shared" si="3"/>
        <v>1.388888888888884E-3</v>
      </c>
      <c r="H39" s="5" t="e">
        <f t="shared" si="4"/>
        <v>#REF!</v>
      </c>
    </row>
    <row r="40" spans="1:8" ht="15" customHeight="1" x14ac:dyDescent="0.35">
      <c r="A40" s="6" t="s">
        <v>31</v>
      </c>
      <c r="B40" s="7" t="s">
        <v>96</v>
      </c>
      <c r="C40" s="13">
        <v>0.52986111111111112</v>
      </c>
      <c r="D40" s="14">
        <v>200267</v>
      </c>
      <c r="E40" t="str">
        <f t="shared" si="0"/>
        <v>0.:11</v>
      </c>
      <c r="F40" s="2">
        <v>0.51388888888888884</v>
      </c>
      <c r="G40" s="5">
        <f t="shared" si="3"/>
        <v>2.9861111111111172E-2</v>
      </c>
      <c r="H40" s="5" t="e">
        <f t="shared" si="4"/>
        <v>#REF!</v>
      </c>
    </row>
    <row r="41" spans="1:8" ht="15" customHeight="1" x14ac:dyDescent="0.35">
      <c r="A41" s="6" t="s">
        <v>32</v>
      </c>
      <c r="B41" s="7" t="s">
        <v>97</v>
      </c>
      <c r="C41" s="13">
        <v>0.54375000000000007</v>
      </c>
      <c r="D41" s="14">
        <v>200250</v>
      </c>
      <c r="E41" t="str">
        <f t="shared" si="0"/>
        <v>0.:75</v>
      </c>
      <c r="F41" s="2">
        <v>0.5263888888888888</v>
      </c>
      <c r="G41" s="5">
        <f t="shared" si="3"/>
        <v>1.2499999999999956E-2</v>
      </c>
      <c r="H41" s="5" t="e">
        <f t="shared" si="4"/>
        <v>#REF!</v>
      </c>
    </row>
    <row r="42" spans="1:8" ht="15" customHeight="1" x14ac:dyDescent="0.35">
      <c r="A42" s="6" t="s">
        <v>33</v>
      </c>
      <c r="B42" s="7" t="s">
        <v>98</v>
      </c>
      <c r="C42" s="13">
        <v>0.54513888888888895</v>
      </c>
      <c r="D42" s="14">
        <v>200249</v>
      </c>
      <c r="E42" t="str">
        <f t="shared" si="0"/>
        <v>0.:89</v>
      </c>
      <c r="F42" s="2">
        <v>0.54027777777777775</v>
      </c>
      <c r="G42" s="5">
        <f t="shared" si="3"/>
        <v>1.3888888888888951E-2</v>
      </c>
      <c r="H42" s="5" t="e">
        <f t="shared" si="4"/>
        <v>#REF!</v>
      </c>
    </row>
    <row r="43" spans="1:8" ht="15" customHeight="1" x14ac:dyDescent="0.35">
      <c r="A43" s="6" t="s">
        <v>34</v>
      </c>
      <c r="B43" s="7" t="s">
        <v>99</v>
      </c>
      <c r="C43" s="13">
        <v>0.54722222222222228</v>
      </c>
      <c r="D43" s="14">
        <v>200247</v>
      </c>
      <c r="E43" t="str">
        <f t="shared" si="0"/>
        <v>0.:22</v>
      </c>
      <c r="F43" s="2">
        <v>0.54166666666666663</v>
      </c>
      <c r="G43" s="5">
        <f t="shared" si="3"/>
        <v>1.388888888888884E-3</v>
      </c>
      <c r="H43" s="5" t="e">
        <f t="shared" si="4"/>
        <v>#REF!</v>
      </c>
    </row>
    <row r="44" spans="1:8" ht="15" customHeight="1" x14ac:dyDescent="0.35">
      <c r="A44" s="6" t="s">
        <v>35</v>
      </c>
      <c r="B44" s="7" t="s">
        <v>100</v>
      </c>
      <c r="C44" s="13">
        <v>0.54791666666666672</v>
      </c>
      <c r="D44" s="14">
        <v>200246</v>
      </c>
      <c r="E44" t="str">
        <f t="shared" si="0"/>
        <v>0.:67</v>
      </c>
      <c r="F44" s="2">
        <v>0.54374999999999996</v>
      </c>
      <c r="G44" s="5">
        <f t="shared" si="3"/>
        <v>2.0833333333333259E-3</v>
      </c>
      <c r="H44" s="5" t="e">
        <f t="shared" si="4"/>
        <v>#REF!</v>
      </c>
    </row>
    <row r="45" spans="1:8" ht="15" customHeight="1" x14ac:dyDescent="0.35">
      <c r="A45" s="6" t="s">
        <v>36</v>
      </c>
      <c r="B45" s="7" t="s">
        <v>101</v>
      </c>
      <c r="C45" s="13">
        <v>0.5493055555555556</v>
      </c>
      <c r="D45" s="14">
        <v>200231</v>
      </c>
      <c r="E45" t="str">
        <f t="shared" si="0"/>
        <v>0.:56</v>
      </c>
      <c r="F45" s="2">
        <v>0.54513888888888884</v>
      </c>
      <c r="G45" s="5" t="e">
        <f>F45-#REF!</f>
        <v>#REF!</v>
      </c>
      <c r="H45" s="5" t="e">
        <f>#REF!+G45</f>
        <v>#REF!</v>
      </c>
    </row>
    <row r="46" spans="1:8" ht="15" customHeight="1" x14ac:dyDescent="0.35">
      <c r="A46" s="6" t="s">
        <v>59</v>
      </c>
      <c r="B46" s="7" t="s">
        <v>102</v>
      </c>
      <c r="C46" s="13">
        <v>0.55208333333333337</v>
      </c>
      <c r="D46" s="14">
        <v>200413</v>
      </c>
      <c r="E46" t="str">
        <f t="shared" si="0"/>
        <v>0.:33</v>
      </c>
      <c r="F46" s="2">
        <v>0.54791666666666661</v>
      </c>
      <c r="G46" s="5" t="e">
        <f>F46-#REF!</f>
        <v>#REF!</v>
      </c>
      <c r="H46" s="5" t="e">
        <f>#REF!+G46</f>
        <v>#REF!</v>
      </c>
    </row>
    <row r="47" spans="1:8" ht="15.75" customHeight="1" x14ac:dyDescent="0.35">
      <c r="A47" s="19" t="s">
        <v>5</v>
      </c>
      <c r="B47" s="19"/>
      <c r="C47" s="12" t="s">
        <v>10</v>
      </c>
      <c r="D47" s="20" t="s">
        <v>126</v>
      </c>
      <c r="E47" t="str">
        <f t="shared" si="0"/>
        <v xml:space="preserve">من:2 </v>
      </c>
      <c r="F47" s="3"/>
      <c r="G47" s="5"/>
      <c r="H47" s="5"/>
    </row>
    <row r="48" spans="1:8" ht="15.5" x14ac:dyDescent="0.35">
      <c r="A48" s="21" t="s">
        <v>4</v>
      </c>
      <c r="B48" s="21"/>
      <c r="C48" s="12" t="s">
        <v>11</v>
      </c>
      <c r="D48" s="20"/>
      <c r="E48" t="str">
        <f t="shared" si="0"/>
        <v>Du:02</v>
      </c>
      <c r="F48" s="3"/>
      <c r="G48" s="5"/>
      <c r="H48" s="5"/>
    </row>
    <row r="49" spans="1:8" ht="15.75" customHeight="1" x14ac:dyDescent="0.35">
      <c r="A49" s="9" t="s">
        <v>134</v>
      </c>
      <c r="B49" s="10" t="s">
        <v>135</v>
      </c>
      <c r="C49" s="16" t="s">
        <v>136</v>
      </c>
      <c r="D49" s="14">
        <v>200230</v>
      </c>
      <c r="E49" t="str">
        <f t="shared" si="0"/>
        <v>14:30</v>
      </c>
      <c r="F49" s="2">
        <v>0.53749999999999998</v>
      </c>
      <c r="G49" s="5" t="e">
        <f>F49-#REF!</f>
        <v>#REF!</v>
      </c>
      <c r="H49" s="5" t="e">
        <f>#REF!+G49</f>
        <v>#REF!</v>
      </c>
    </row>
    <row r="50" spans="1:8" ht="15.75" customHeight="1" x14ac:dyDescent="0.35">
      <c r="A50" s="6" t="s">
        <v>37</v>
      </c>
      <c r="B50" s="7" t="s">
        <v>103</v>
      </c>
      <c r="C50" s="16" t="s">
        <v>137</v>
      </c>
      <c r="D50" s="14">
        <v>200234</v>
      </c>
      <c r="E50" t="str">
        <f t="shared" si="0"/>
        <v>14:37</v>
      </c>
      <c r="F50" s="2">
        <v>0.53819444444444442</v>
      </c>
      <c r="G50" s="5">
        <f t="shared" si="1"/>
        <v>6.9444444444444198E-4</v>
      </c>
      <c r="H50" s="5" t="e">
        <f t="shared" si="2"/>
        <v>#REF!</v>
      </c>
    </row>
    <row r="51" spans="1:8" ht="15.75" customHeight="1" x14ac:dyDescent="0.35">
      <c r="A51" s="6" t="s">
        <v>38</v>
      </c>
      <c r="B51" s="7" t="s">
        <v>104</v>
      </c>
      <c r="C51" s="16" t="s">
        <v>138</v>
      </c>
      <c r="D51" s="14">
        <v>200240</v>
      </c>
      <c r="E51" t="str">
        <f t="shared" si="0"/>
        <v>14:38</v>
      </c>
      <c r="F51" s="2">
        <v>0.53888888888888886</v>
      </c>
      <c r="G51" s="5">
        <f t="shared" si="1"/>
        <v>6.9444444444444198E-4</v>
      </c>
      <c r="H51" s="5" t="e">
        <f t="shared" si="2"/>
        <v>#REF!</v>
      </c>
    </row>
    <row r="52" spans="1:8" ht="15.75" customHeight="1" x14ac:dyDescent="0.35">
      <c r="A52" s="6" t="s">
        <v>39</v>
      </c>
      <c r="B52" s="7" t="s">
        <v>105</v>
      </c>
      <c r="C52" s="16" t="s">
        <v>139</v>
      </c>
      <c r="D52" s="14">
        <v>200248</v>
      </c>
      <c r="E52" t="str">
        <f t="shared" si="0"/>
        <v>14:39</v>
      </c>
      <c r="F52" s="2">
        <v>0.54166666666666663</v>
      </c>
      <c r="G52" s="5">
        <f t="shared" si="1"/>
        <v>2.7777777777777679E-3</v>
      </c>
      <c r="H52" s="5" t="e">
        <f t="shared" si="2"/>
        <v>#REF!</v>
      </c>
    </row>
    <row r="53" spans="1:8" ht="15.75" customHeight="1" x14ac:dyDescent="0.35">
      <c r="A53" s="6" t="s">
        <v>40</v>
      </c>
      <c r="B53" s="7" t="s">
        <v>106</v>
      </c>
      <c r="C53" s="16" t="s">
        <v>140</v>
      </c>
      <c r="D53" s="14">
        <v>200251</v>
      </c>
      <c r="E53" t="str">
        <f t="shared" si="0"/>
        <v>14:44</v>
      </c>
      <c r="F53" s="2">
        <v>0.54305555555555551</v>
      </c>
      <c r="G53" s="5">
        <f t="shared" si="1"/>
        <v>1.388888888888884E-3</v>
      </c>
      <c r="H53" s="5" t="e">
        <f t="shared" si="2"/>
        <v>#REF!</v>
      </c>
    </row>
    <row r="54" spans="1:8" ht="15.75" customHeight="1" x14ac:dyDescent="0.35">
      <c r="A54" s="6" t="s">
        <v>41</v>
      </c>
      <c r="B54" s="7" t="s">
        <v>97</v>
      </c>
      <c r="C54" s="16" t="s">
        <v>141</v>
      </c>
      <c r="D54" s="14">
        <v>200266</v>
      </c>
      <c r="E54" t="str">
        <f t="shared" si="0"/>
        <v>14:46</v>
      </c>
      <c r="F54" s="2">
        <v>0.55694444444444435</v>
      </c>
      <c r="G54" s="5">
        <f t="shared" si="1"/>
        <v>1.388888888888884E-2</v>
      </c>
      <c r="H54" s="5" t="e">
        <f t="shared" si="2"/>
        <v>#REF!</v>
      </c>
    </row>
    <row r="55" spans="1:8" ht="15.75" customHeight="1" x14ac:dyDescent="0.35">
      <c r="A55" s="6" t="s">
        <v>42</v>
      </c>
      <c r="B55" s="7" t="s">
        <v>107</v>
      </c>
      <c r="C55" s="16" t="s">
        <v>142</v>
      </c>
      <c r="D55" s="14">
        <v>200272</v>
      </c>
      <c r="E55" t="str">
        <f t="shared" si="0"/>
        <v>15:06</v>
      </c>
      <c r="F55" s="2">
        <v>0.56944444444444431</v>
      </c>
      <c r="G55" s="5">
        <f t="shared" si="1"/>
        <v>1.2499999999999956E-2</v>
      </c>
      <c r="H55" s="5" t="e">
        <f t="shared" si="2"/>
        <v>#REF!</v>
      </c>
    </row>
    <row r="56" spans="1:8" ht="15.75" customHeight="1" x14ac:dyDescent="0.35">
      <c r="A56" s="6" t="s">
        <v>43</v>
      </c>
      <c r="B56" s="7" t="s">
        <v>108</v>
      </c>
      <c r="C56" s="16" t="s">
        <v>143</v>
      </c>
      <c r="D56" s="14">
        <v>3102141</v>
      </c>
      <c r="E56" t="str">
        <f t="shared" si="0"/>
        <v>15:26</v>
      </c>
      <c r="F56" s="2">
        <v>0.60069444444444431</v>
      </c>
      <c r="G56" s="5">
        <f t="shared" si="1"/>
        <v>3.125E-2</v>
      </c>
      <c r="H56" s="5" t="e">
        <f t="shared" si="2"/>
        <v>#REF!</v>
      </c>
    </row>
    <row r="57" spans="1:8" ht="15.75" customHeight="1" x14ac:dyDescent="0.35">
      <c r="A57" s="6" t="s">
        <v>28</v>
      </c>
      <c r="B57" s="7" t="s">
        <v>93</v>
      </c>
      <c r="C57" s="16" t="s">
        <v>144</v>
      </c>
      <c r="D57" s="14">
        <v>200259</v>
      </c>
      <c r="E57" t="str">
        <f t="shared" si="0"/>
        <v>16:21</v>
      </c>
      <c r="F57" s="2">
        <v>0.60416666666666641</v>
      </c>
      <c r="G57" s="5">
        <f t="shared" si="1"/>
        <v>3.4722222222220989E-3</v>
      </c>
      <c r="H57" s="5" t="e">
        <f t="shared" si="2"/>
        <v>#REF!</v>
      </c>
    </row>
    <row r="58" spans="1:8" ht="15.75" customHeight="1" x14ac:dyDescent="0.35">
      <c r="A58" s="6" t="s">
        <v>44</v>
      </c>
      <c r="B58" s="7" t="s">
        <v>109</v>
      </c>
      <c r="C58" s="16" t="s">
        <v>145</v>
      </c>
      <c r="D58" s="14">
        <v>200254</v>
      </c>
      <c r="E58" t="str">
        <f t="shared" si="0"/>
        <v>16:41</v>
      </c>
      <c r="F58" s="2">
        <v>0.61111111111111094</v>
      </c>
      <c r="G58" s="5">
        <f t="shared" si="1"/>
        <v>6.9444444444445308E-3</v>
      </c>
      <c r="H58" s="5" t="e">
        <f t="shared" si="2"/>
        <v>#REF!</v>
      </c>
    </row>
    <row r="59" spans="1:8" ht="15.75" customHeight="1" x14ac:dyDescent="0.35">
      <c r="A59" s="6" t="s">
        <v>60</v>
      </c>
      <c r="B59" s="7" t="s">
        <v>110</v>
      </c>
      <c r="C59" s="16" t="s">
        <v>146</v>
      </c>
      <c r="D59" s="15">
        <v>3102411</v>
      </c>
      <c r="F59" s="2"/>
      <c r="G59" s="5"/>
      <c r="H59" s="5"/>
    </row>
    <row r="60" spans="1:8" ht="15.75" customHeight="1" x14ac:dyDescent="0.35">
      <c r="A60" s="6" t="s">
        <v>131</v>
      </c>
      <c r="B60" s="7" t="s">
        <v>147</v>
      </c>
      <c r="C60" s="16" t="s">
        <v>148</v>
      </c>
      <c r="D60" s="14">
        <v>200221</v>
      </c>
      <c r="E60" t="str">
        <f t="shared" si="0"/>
        <v>16:59</v>
      </c>
      <c r="F60" s="2">
        <v>0.63541666666666641</v>
      </c>
      <c r="G60" s="5" t="e">
        <f>F60-#REF!</f>
        <v>#REF!</v>
      </c>
      <c r="H60" s="5" t="e">
        <f>#REF!+G60</f>
        <v>#REF!</v>
      </c>
    </row>
    <row r="61" spans="1:8" ht="15.75" customHeight="1" x14ac:dyDescent="0.35">
      <c r="A61" s="9" t="s">
        <v>45</v>
      </c>
      <c r="B61" s="10" t="s">
        <v>111</v>
      </c>
      <c r="C61" s="16" t="s">
        <v>149</v>
      </c>
      <c r="D61" s="14">
        <v>200217</v>
      </c>
      <c r="E61" t="str">
        <f t="shared" si="0"/>
        <v>17:08</v>
      </c>
      <c r="F61" s="2"/>
      <c r="G61" s="5"/>
      <c r="H61" s="5"/>
    </row>
    <row r="62" spans="1:8" ht="15.75" customHeight="1" x14ac:dyDescent="0.35">
      <c r="A62" s="9" t="s">
        <v>127</v>
      </c>
      <c r="B62" s="10" t="s">
        <v>129</v>
      </c>
      <c r="C62" s="16" t="s">
        <v>150</v>
      </c>
      <c r="D62" s="14">
        <v>200217</v>
      </c>
      <c r="E62" t="str">
        <f t="shared" si="0"/>
        <v>17:15</v>
      </c>
      <c r="F62" s="2"/>
      <c r="G62" s="5"/>
      <c r="H62" s="5"/>
    </row>
    <row r="63" spans="1:8" ht="15.75" customHeight="1" x14ac:dyDescent="0.35">
      <c r="A63" s="9" t="s">
        <v>128</v>
      </c>
      <c r="B63" s="10" t="s">
        <v>130</v>
      </c>
      <c r="C63" s="16" t="s">
        <v>151</v>
      </c>
      <c r="D63" s="14">
        <v>200216</v>
      </c>
      <c r="E63" t="str">
        <f t="shared" si="0"/>
        <v>17:30</v>
      </c>
      <c r="F63" s="2">
        <v>0.65277777777777757</v>
      </c>
      <c r="G63" s="5" t="e">
        <f>F63-#REF!</f>
        <v>#REF!</v>
      </c>
      <c r="H63" s="5" t="e">
        <f>#REF!+G63</f>
        <v>#REF!</v>
      </c>
    </row>
    <row r="64" spans="1:8" ht="15.75" customHeight="1" x14ac:dyDescent="0.35">
      <c r="A64" s="6" t="s">
        <v>46</v>
      </c>
      <c r="B64" s="7" t="s">
        <v>112</v>
      </c>
      <c r="C64" s="16" t="s">
        <v>152</v>
      </c>
      <c r="D64" s="14">
        <v>200213</v>
      </c>
      <c r="E64" t="str">
        <f t="shared" si="0"/>
        <v>17:31</v>
      </c>
      <c r="F64" s="2">
        <v>0.65347222222222201</v>
      </c>
      <c r="G64" s="5">
        <f t="shared" si="1"/>
        <v>6.9444444444444198E-4</v>
      </c>
      <c r="H64" s="5" t="e">
        <f t="shared" si="2"/>
        <v>#REF!</v>
      </c>
    </row>
    <row r="65" spans="1:8" ht="15.75" customHeight="1" x14ac:dyDescent="0.35">
      <c r="A65" s="6" t="s">
        <v>47</v>
      </c>
      <c r="B65" s="7" t="s">
        <v>113</v>
      </c>
      <c r="C65" s="16" t="s">
        <v>153</v>
      </c>
      <c r="D65" s="14">
        <v>200209</v>
      </c>
      <c r="E65" t="str">
        <f t="shared" si="0"/>
        <v>17:33</v>
      </c>
      <c r="F65" s="2">
        <v>0.65416666666666645</v>
      </c>
      <c r="G65" s="5">
        <f t="shared" si="1"/>
        <v>6.9444444444444198E-4</v>
      </c>
      <c r="H65" s="5" t="e">
        <f t="shared" si="2"/>
        <v>#REF!</v>
      </c>
    </row>
    <row r="66" spans="1:8" ht="15.75" customHeight="1" x14ac:dyDescent="0.35">
      <c r="A66" s="6" t="s">
        <v>48</v>
      </c>
      <c r="B66" s="7" t="s">
        <v>114</v>
      </c>
      <c r="C66" s="16" t="s">
        <v>154</v>
      </c>
      <c r="D66" s="14">
        <v>200207</v>
      </c>
      <c r="E66" t="str">
        <f t="shared" si="0"/>
        <v>17:36</v>
      </c>
      <c r="F66" s="2">
        <v>0.65555555555555534</v>
      </c>
      <c r="G66" s="5">
        <f t="shared" si="1"/>
        <v>1.388888888888884E-3</v>
      </c>
      <c r="H66" s="5" t="e">
        <f t="shared" si="2"/>
        <v>#REF!</v>
      </c>
    </row>
    <row r="67" spans="1:8" ht="15.75" customHeight="1" x14ac:dyDescent="0.35">
      <c r="A67" s="6" t="s">
        <v>49</v>
      </c>
      <c r="B67" s="7" t="s">
        <v>115</v>
      </c>
      <c r="C67" s="16" t="s">
        <v>155</v>
      </c>
      <c r="D67" s="14">
        <v>200204</v>
      </c>
      <c r="E67" t="str">
        <f t="shared" si="0"/>
        <v>17:38</v>
      </c>
      <c r="F67" s="2">
        <v>0.6583333333333331</v>
      </c>
      <c r="G67" s="5">
        <f t="shared" si="1"/>
        <v>2.7777777777777679E-3</v>
      </c>
      <c r="H67" s="5" t="e">
        <f t="shared" si="2"/>
        <v>#REF!</v>
      </c>
    </row>
    <row r="68" spans="1:8" ht="15.75" customHeight="1" x14ac:dyDescent="0.35">
      <c r="A68" s="6" t="s">
        <v>50</v>
      </c>
      <c r="B68" s="7" t="s">
        <v>116</v>
      </c>
      <c r="C68" s="16" t="s">
        <v>156</v>
      </c>
      <c r="D68" s="14">
        <v>200183</v>
      </c>
      <c r="E68" t="str">
        <f t="shared" si="0"/>
        <v>17:41</v>
      </c>
      <c r="F68" s="2">
        <v>0.66111111111111087</v>
      </c>
      <c r="G68" s="5">
        <f t="shared" si="1"/>
        <v>2.7777777777777679E-3</v>
      </c>
      <c r="H68" s="5" t="e">
        <f t="shared" si="2"/>
        <v>#REF!</v>
      </c>
    </row>
    <row r="69" spans="1:8" ht="15.75" customHeight="1" x14ac:dyDescent="0.35">
      <c r="A69" s="6" t="s">
        <v>157</v>
      </c>
      <c r="B69" s="7" t="s">
        <v>117</v>
      </c>
      <c r="C69" s="16" t="s">
        <v>158</v>
      </c>
      <c r="D69" s="14">
        <v>200157</v>
      </c>
      <c r="E69" t="str">
        <f t="shared" ref="E69:E79" si="5">LEFT(C69,2) &amp; ":" &amp; RIGHT(C69,2)</f>
        <v>18:01</v>
      </c>
      <c r="F69" s="2">
        <v>0.67499999999999971</v>
      </c>
      <c r="G69" s="5">
        <f t="shared" ref="G69:G79" si="6">F69-F68</f>
        <v>1.388888888888884E-2</v>
      </c>
      <c r="H69" s="5" t="e">
        <f t="shared" ref="H69:H79" si="7">H68+G69</f>
        <v>#REF!</v>
      </c>
    </row>
    <row r="70" spans="1:8" ht="15.75" customHeight="1" x14ac:dyDescent="0.35">
      <c r="A70" s="6" t="s">
        <v>51</v>
      </c>
      <c r="B70" s="7" t="s">
        <v>118</v>
      </c>
      <c r="C70" s="16" t="s">
        <v>159</v>
      </c>
      <c r="D70" s="14">
        <v>200128</v>
      </c>
      <c r="E70" t="str">
        <f t="shared" si="5"/>
        <v>18:09</v>
      </c>
      <c r="F70" s="2">
        <v>0.68055555555555525</v>
      </c>
      <c r="G70" s="5">
        <f t="shared" si="6"/>
        <v>5.5555555555555358E-3</v>
      </c>
      <c r="H70" s="5" t="e">
        <f t="shared" si="7"/>
        <v>#REF!</v>
      </c>
    </row>
    <row r="71" spans="1:8" ht="15.75" customHeight="1" x14ac:dyDescent="0.35">
      <c r="A71" s="6" t="s">
        <v>61</v>
      </c>
      <c r="B71" s="7" t="s">
        <v>119</v>
      </c>
      <c r="C71" s="16" t="s">
        <v>160</v>
      </c>
      <c r="D71" s="14">
        <v>200115</v>
      </c>
      <c r="E71" t="str">
        <f t="shared" si="5"/>
        <v>18:29</v>
      </c>
      <c r="F71" s="2">
        <v>0.69513888888888864</v>
      </c>
      <c r="G71" s="5">
        <f t="shared" si="6"/>
        <v>1.4583333333333393E-2</v>
      </c>
      <c r="H71" s="5" t="e">
        <f t="shared" si="7"/>
        <v>#REF!</v>
      </c>
    </row>
    <row r="72" spans="1:8" ht="15.75" customHeight="1" x14ac:dyDescent="0.35">
      <c r="A72" s="6" t="s">
        <v>52</v>
      </c>
      <c r="B72" s="7" t="s">
        <v>120</v>
      </c>
      <c r="C72" s="16" t="s">
        <v>161</v>
      </c>
      <c r="D72" s="14">
        <v>200105</v>
      </c>
      <c r="E72" t="str">
        <f t="shared" si="5"/>
        <v>18:34</v>
      </c>
      <c r="F72" s="2">
        <v>0.6993055555555554</v>
      </c>
      <c r="G72" s="5">
        <f t="shared" si="6"/>
        <v>4.1666666666667629E-3</v>
      </c>
      <c r="H72" s="5" t="e">
        <f t="shared" si="7"/>
        <v>#REF!</v>
      </c>
    </row>
    <row r="73" spans="1:8" ht="15.75" customHeight="1" x14ac:dyDescent="0.35">
      <c r="A73" s="6" t="s">
        <v>53</v>
      </c>
      <c r="B73" s="7" t="s">
        <v>121</v>
      </c>
      <c r="C73" s="16" t="s">
        <v>162</v>
      </c>
      <c r="D73" s="14">
        <v>200098</v>
      </c>
      <c r="E73" t="str">
        <f t="shared" si="5"/>
        <v>18:41</v>
      </c>
      <c r="F73" s="2">
        <v>0.70624999999999971</v>
      </c>
      <c r="G73" s="5">
        <f t="shared" si="6"/>
        <v>6.9444444444443088E-3</v>
      </c>
      <c r="H73" s="5" t="e">
        <f t="shared" si="7"/>
        <v>#REF!</v>
      </c>
    </row>
    <row r="74" spans="1:8" ht="15.75" customHeight="1" x14ac:dyDescent="0.35">
      <c r="A74" s="6" t="s">
        <v>58</v>
      </c>
      <c r="B74" s="7" t="s">
        <v>122</v>
      </c>
      <c r="C74" s="16" t="s">
        <v>163</v>
      </c>
      <c r="D74" s="14">
        <v>200080</v>
      </c>
      <c r="E74" t="str">
        <f t="shared" si="5"/>
        <v>18:46</v>
      </c>
      <c r="F74" s="2">
        <v>0.70972222222222203</v>
      </c>
      <c r="G74" s="5">
        <f t="shared" si="6"/>
        <v>3.4722222222223209E-3</v>
      </c>
      <c r="H74" s="5" t="e">
        <f t="shared" si="7"/>
        <v>#REF!</v>
      </c>
    </row>
    <row r="75" spans="1:8" ht="15.75" customHeight="1" x14ac:dyDescent="0.35">
      <c r="A75" s="6" t="s">
        <v>54</v>
      </c>
      <c r="B75" s="7" t="s">
        <v>123</v>
      </c>
      <c r="C75" s="16" t="s">
        <v>164</v>
      </c>
      <c r="D75" s="14">
        <v>3102059</v>
      </c>
      <c r="E75" t="str">
        <f t="shared" si="5"/>
        <v>18:59</v>
      </c>
      <c r="F75" s="2">
        <v>0.71666666666666645</v>
      </c>
      <c r="G75" s="5">
        <f t="shared" si="6"/>
        <v>6.9444444444444198E-3</v>
      </c>
      <c r="H75" s="5" t="e">
        <f t="shared" si="7"/>
        <v>#REF!</v>
      </c>
    </row>
    <row r="76" spans="1:8" ht="15.75" customHeight="1" x14ac:dyDescent="0.35">
      <c r="A76" s="9" t="s">
        <v>67</v>
      </c>
      <c r="B76" s="10" t="s">
        <v>165</v>
      </c>
      <c r="C76" s="16" t="s">
        <v>166</v>
      </c>
      <c r="D76" s="14">
        <v>11801</v>
      </c>
      <c r="E76" t="str">
        <f t="shared" si="5"/>
        <v>19:14</v>
      </c>
      <c r="F76" s="2">
        <v>0.73263888888888862</v>
      </c>
      <c r="G76" s="5">
        <f t="shared" si="6"/>
        <v>1.5972222222222165E-2</v>
      </c>
      <c r="H76" s="5" t="e">
        <f t="shared" si="7"/>
        <v>#REF!</v>
      </c>
    </row>
    <row r="77" spans="1:8" ht="15.75" customHeight="1" x14ac:dyDescent="0.35">
      <c r="A77" s="6" t="s">
        <v>62</v>
      </c>
      <c r="B77" s="7" t="s">
        <v>124</v>
      </c>
      <c r="C77" s="16" t="s">
        <v>167</v>
      </c>
      <c r="D77" s="14">
        <v>19999</v>
      </c>
      <c r="E77" t="str">
        <f t="shared" si="5"/>
        <v>19:28</v>
      </c>
      <c r="F77" s="2">
        <v>0.73402777777777761</v>
      </c>
      <c r="G77" s="5">
        <f t="shared" si="6"/>
        <v>1.388888888888995E-3</v>
      </c>
      <c r="H77" s="5" t="e">
        <f t="shared" si="7"/>
        <v>#REF!</v>
      </c>
    </row>
    <row r="78" spans="1:8" ht="15.75" customHeight="1" x14ac:dyDescent="0.35">
      <c r="A78" s="6" t="s">
        <v>13</v>
      </c>
      <c r="B78" s="7" t="s">
        <v>71</v>
      </c>
      <c r="C78" s="16" t="s">
        <v>168</v>
      </c>
      <c r="D78" s="14">
        <v>11701</v>
      </c>
      <c r="E78" t="str">
        <f t="shared" si="5"/>
        <v>19:38</v>
      </c>
      <c r="F78" s="2">
        <v>0.74097222222222203</v>
      </c>
      <c r="G78" s="5">
        <f t="shared" si="6"/>
        <v>6.9444444444444198E-3</v>
      </c>
      <c r="H78" s="5" t="e">
        <f t="shared" si="7"/>
        <v>#REF!</v>
      </c>
    </row>
    <row r="79" spans="1:8" ht="15.75" customHeight="1" x14ac:dyDescent="0.35">
      <c r="A79" s="6" t="s">
        <v>55</v>
      </c>
      <c r="B79" s="7" t="s">
        <v>125</v>
      </c>
      <c r="C79" s="16" t="s">
        <v>169</v>
      </c>
      <c r="D79" s="14">
        <v>130902</v>
      </c>
      <c r="E79" t="str">
        <f t="shared" si="5"/>
        <v>19:46</v>
      </c>
      <c r="F79" s="2">
        <v>0.74791666666666645</v>
      </c>
      <c r="G79" s="5">
        <f t="shared" si="6"/>
        <v>6.9444444444444198E-3</v>
      </c>
      <c r="H79" s="5" t="e">
        <f t="shared" si="7"/>
        <v>#REF!</v>
      </c>
    </row>
    <row r="80" spans="1:8" x14ac:dyDescent="0.35">
      <c r="A80" s="18" t="s">
        <v>170</v>
      </c>
      <c r="B80" t="s">
        <v>171</v>
      </c>
      <c r="C80" s="17">
        <v>0.82708333333333339</v>
      </c>
    </row>
  </sheetData>
  <mergeCells count="8">
    <mergeCell ref="D6:D9"/>
    <mergeCell ref="D47:D48"/>
    <mergeCell ref="A48:B48"/>
    <mergeCell ref="A6:B6"/>
    <mergeCell ref="A7:B7"/>
    <mergeCell ref="A8:B8"/>
    <mergeCell ref="A9:B9"/>
    <mergeCell ref="A47:B47"/>
  </mergeCells>
  <printOptions horizontalCentered="1"/>
  <pageMargins left="0.25" right="0.25" top="0.75" bottom="0.75" header="0.3" footer="0.3"/>
  <pageSetup paperSize="9" scale="54" orientation="portrait" r:id="rId1"/>
  <headerFooter>
    <oddFooter>&amp;Lwww.Mwasalat.om&amp;RUpdated on: &amp;D</oddFooter>
  </headerFooter>
  <rowBreaks count="1" manualBreakCount="1">
    <brk id="4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55</vt:lpstr>
      <vt:lpstr>'Route 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2021-09-15T08:52:49Z</cp:lastPrinted>
  <dcterms:created xsi:type="dcterms:W3CDTF">2017-10-02T10:24:03Z</dcterms:created>
  <dcterms:modified xsi:type="dcterms:W3CDTF">2024-04-07T06:04:08Z</dcterms:modified>
</cp:coreProperties>
</file>